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20730" windowHeight="949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124" i="1" l="1"/>
  <c r="H123" i="1"/>
  <c r="H120" i="1"/>
  <c r="H121" i="1"/>
  <c r="H122" i="1"/>
  <c r="H119" i="1"/>
  <c r="H125" i="1"/>
  <c r="H126" i="1"/>
  <c r="H127" i="1"/>
  <c r="H128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0" i="1"/>
  <c r="H129" i="1"/>
  <c r="H118" i="1"/>
  <c r="H117" i="1"/>
  <c r="H116" i="1"/>
  <c r="H115" i="1"/>
  <c r="H114" i="1"/>
  <c r="H34" i="1" l="1"/>
  <c r="G18" i="1"/>
  <c r="H19" i="1"/>
  <c r="F21" i="1"/>
  <c r="G24" i="1"/>
  <c r="G25" i="1"/>
  <c r="G27" i="1"/>
  <c r="H35" i="1" l="1"/>
  <c r="H56" i="1"/>
  <c r="H36" i="1"/>
  <c r="H89" i="1" l="1"/>
  <c r="H88" i="1"/>
  <c r="H87" i="1"/>
  <c r="H86" i="1"/>
  <c r="H85" i="1"/>
  <c r="H84" i="1"/>
  <c r="H83" i="1"/>
  <c r="H82" i="1"/>
  <c r="H81" i="1"/>
  <c r="H80" i="1"/>
  <c r="H79" i="1"/>
  <c r="H77" i="1"/>
  <c r="H76" i="1"/>
  <c r="H75" i="1"/>
  <c r="H74" i="1"/>
  <c r="H73" i="1"/>
  <c r="H72" i="1"/>
  <c r="H71" i="1"/>
  <c r="H68" i="1"/>
  <c r="H66" i="1"/>
  <c r="H65" i="1"/>
  <c r="H63" i="1"/>
  <c r="H62" i="1"/>
  <c r="H61" i="1"/>
  <c r="H60" i="1"/>
  <c r="H59" i="1"/>
  <c r="H58" i="1"/>
  <c r="H57" i="1"/>
  <c r="H54" i="1"/>
  <c r="H53" i="1"/>
  <c r="H52" i="1"/>
  <c r="H51" i="1"/>
  <c r="H50" i="1"/>
  <c r="H49" i="1"/>
  <c r="H46" i="1"/>
  <c r="H45" i="1"/>
  <c r="H44" i="1"/>
  <c r="H43" i="1"/>
  <c r="H42" i="1"/>
  <c r="H41" i="1"/>
</calcChain>
</file>

<file path=xl/sharedStrings.xml><?xml version="1.0" encoding="utf-8"?>
<sst xmlns="http://schemas.openxmlformats.org/spreadsheetml/2006/main" count="447" uniqueCount="179">
  <si>
    <t>կգ</t>
  </si>
  <si>
    <t>հատ</t>
  </si>
  <si>
    <t>տուփ</t>
  </si>
  <si>
    <t>լ</t>
  </si>
  <si>
    <t>Չ/մ</t>
  </si>
  <si>
    <t>Լեռնային խոտ</t>
  </si>
  <si>
    <t>Դդում</t>
  </si>
  <si>
    <t xml:space="preserve">Դդմիկ </t>
  </si>
  <si>
    <t>Դեղձ</t>
  </si>
  <si>
    <t>Ձմերուկ</t>
  </si>
  <si>
    <t>Կիվի</t>
  </si>
  <si>
    <t>Սալոր</t>
  </si>
  <si>
    <t>Խաղող</t>
  </si>
  <si>
    <t>Կանաչ տաքդեղ</t>
  </si>
  <si>
    <t>Ծաղկակաղամբ</t>
  </si>
  <si>
    <t>Բնական մեղր</t>
  </si>
  <si>
    <t>Նեխուր</t>
  </si>
  <si>
    <t>Միավորի առավելագույն գինը</t>
  </si>
  <si>
    <t>Միջանցիկ կոդը ըստ CPV դասակարգման</t>
  </si>
  <si>
    <t>Անվանումները</t>
  </si>
  <si>
    <t>Չ/Հ</t>
  </si>
  <si>
    <t>Ընդամենը ծախսերը /դրամ/</t>
  </si>
  <si>
    <t>Գնման ձև /ընթացակարգը/</t>
  </si>
  <si>
    <t>ԳՀ</t>
  </si>
  <si>
    <t>Կենդանիների կերեր</t>
  </si>
  <si>
    <t xml:space="preserve">Քանակը </t>
  </si>
  <si>
    <t xml:space="preserve"> </t>
  </si>
  <si>
    <t>ԳՆՈՒՄՆԵՐԻ ՊԼԱՆ</t>
  </si>
  <si>
    <t>Միս Ձիու</t>
  </si>
  <si>
    <t xml:space="preserve">Հավի մսեղիք սառեցված, </t>
  </si>
  <si>
    <t>Կգ</t>
  </si>
  <si>
    <t>Ճագար-Կենդանի</t>
  </si>
  <si>
    <t>Ցորենի թեփ</t>
  </si>
  <si>
    <t>Գարի</t>
  </si>
  <si>
    <t xml:space="preserve">Վարսաի հատիկ   </t>
  </si>
  <si>
    <t>Եգիպտացորենի հատիկ</t>
  </si>
  <si>
    <t>Եգիպտացորեն ,թարմ</t>
  </si>
  <si>
    <t xml:space="preserve">Ցորենի հատիկ  </t>
  </si>
  <si>
    <t xml:space="preserve">Հնդկաձավար </t>
  </si>
  <si>
    <t xml:space="preserve">  Բրինձ սպիտակ</t>
  </si>
  <si>
    <t xml:space="preserve">Գետնանուշ </t>
  </si>
  <si>
    <t xml:space="preserve">Ընկույզ </t>
  </si>
  <si>
    <t>Ձու հավի՝ սննդային</t>
  </si>
  <si>
    <t xml:space="preserve">Կաթնաշոռ </t>
  </si>
  <si>
    <t xml:space="preserve">Յոգուրտ ՙՙ  </t>
  </si>
  <si>
    <t xml:space="preserve">Առվույտ </t>
  </si>
  <si>
    <t xml:space="preserve"> Ծղոտ</t>
  </si>
  <si>
    <t>ԿԳ</t>
  </si>
  <si>
    <t xml:space="preserve">Վարունգ թարմ </t>
  </si>
  <si>
    <t xml:space="preserve">Լոլիկ </t>
  </si>
  <si>
    <t xml:space="preserve">Գազար </t>
  </si>
  <si>
    <t>Ճակնդեղ</t>
  </si>
  <si>
    <t xml:space="preserve">Կարտոֆիլ </t>
  </si>
  <si>
    <t xml:space="preserve">Խնձոր </t>
  </si>
  <si>
    <t xml:space="preserve">Բանան </t>
  </si>
  <si>
    <t xml:space="preserve">Նարինջ </t>
  </si>
  <si>
    <t xml:space="preserve">  Ծիրան</t>
  </si>
  <si>
    <t xml:space="preserve">Կանաչի մաղադանոս  </t>
  </si>
  <si>
    <t xml:space="preserve">Կանաչի համեմ </t>
  </si>
  <si>
    <t xml:space="preserve">Կանաչի սամիթ  </t>
  </si>
  <si>
    <t>Հազարի տերևներ</t>
  </si>
  <si>
    <t>Գլուխ սոխ</t>
  </si>
  <si>
    <t xml:space="preserve">Կանաչ սոխ  </t>
  </si>
  <si>
    <t>Սխտոր</t>
  </si>
  <si>
    <t>Արևածաղկի ձեթ</t>
  </si>
  <si>
    <t>Քարաղ</t>
  </si>
  <si>
    <t xml:space="preserve"> Հերկուլես-</t>
  </si>
  <si>
    <t xml:space="preserve">Չամիչ </t>
  </si>
  <si>
    <t xml:space="preserve">Արևածաղկի սերմ  </t>
  </si>
  <si>
    <t xml:space="preserve">Արևածաղկի սերմ </t>
  </si>
  <si>
    <t xml:space="preserve">Մանկական կեր </t>
  </si>
  <si>
    <t xml:space="preserve">Կաղամբ </t>
  </si>
  <si>
    <t xml:space="preserve">Ցորենի ալյուր  </t>
  </si>
  <si>
    <t>Ձկան Կենդանի կեր կարմիր որդեր</t>
  </si>
  <si>
    <t>Ձկան Կենդանի կեր մոծակների թրթուրներ</t>
  </si>
  <si>
    <r>
      <t xml:space="preserve">Ձկան չոր </t>
    </r>
    <r>
      <rPr>
        <sz val="10"/>
        <color theme="1"/>
        <rFont val="GHEA Grapalat"/>
        <family val="3"/>
      </rPr>
      <t>կեր   Կոյի</t>
    </r>
  </si>
  <si>
    <r>
      <t>Միս</t>
    </r>
    <r>
      <rPr>
        <sz val="10"/>
        <color theme="1"/>
        <rFont val="GHEA Grapalat"/>
        <family val="3"/>
      </rPr>
      <t xml:space="preserve"> ԽԵԿ</t>
    </r>
  </si>
  <si>
    <r>
      <t>Կորեկ</t>
    </r>
    <r>
      <rPr>
        <sz val="10"/>
        <color theme="1"/>
        <rFont val="GHEA Grapalat"/>
        <family val="3"/>
      </rPr>
      <t xml:space="preserve"> </t>
    </r>
  </si>
  <si>
    <r>
      <t xml:space="preserve">Ձկան չոր </t>
    </r>
    <r>
      <rPr>
        <sz val="10"/>
        <color theme="1"/>
        <rFont val="GHEA Grapalat"/>
        <family val="3"/>
      </rPr>
      <t>կեր    Տետրա դիսկուս</t>
    </r>
  </si>
  <si>
    <r>
      <t xml:space="preserve">Ձկան չոր </t>
    </r>
    <r>
      <rPr>
        <sz val="10"/>
        <color theme="1"/>
        <rFont val="GHEA Grapalat"/>
        <family val="3"/>
      </rPr>
      <t xml:space="preserve">կեր    Տետրա ցիխլիդ </t>
    </r>
  </si>
  <si>
    <r>
      <t xml:space="preserve">Ձկան չոր </t>
    </r>
    <r>
      <rPr>
        <sz val="10"/>
        <color theme="1"/>
        <rFont val="GHEA Grapalat"/>
        <family val="3"/>
      </rPr>
      <t>կեր    Տետրա  մին</t>
    </r>
  </si>
  <si>
    <t xml:space="preserve">Ծովային ձկան չոր կեր տետրա մարին </t>
  </si>
  <si>
    <t xml:space="preserve">Ծովային ձկան չոր կեր տրոպիկա մարին </t>
  </si>
  <si>
    <t>Կերակրի աղ</t>
  </si>
  <si>
    <t xml:space="preserve">Չոր կերեր շնազգիների և արջազգիների համար </t>
  </si>
  <si>
    <t>Չոր կեր Mazuri Carnivore Supplement</t>
  </si>
  <si>
    <t xml:space="preserve">Չոր կեր Mazuri (նախատեսված կրծող կենդանիների համար)  </t>
  </si>
  <si>
    <t>Ծառի ճյուղեր</t>
  </si>
  <si>
    <t>Խուրմա</t>
  </si>
  <si>
    <t>ՄԱ</t>
  </si>
  <si>
    <t>ՀՄԱ</t>
  </si>
  <si>
    <r>
      <t xml:space="preserve">Չոր կեր </t>
    </r>
    <r>
      <rPr>
        <sz val="10"/>
        <color rgb="FF000000"/>
        <rFont val="GHEA Grapalat"/>
        <family val="3"/>
      </rPr>
      <t xml:space="preserve">Mazuri Trio Munch </t>
    </r>
  </si>
  <si>
    <r>
      <t xml:space="preserve">Չոր կեր </t>
    </r>
    <r>
      <rPr>
        <sz val="10"/>
        <color rgb="FF000000"/>
        <rFont val="GHEA Grapalat"/>
        <family val="3"/>
      </rPr>
      <t xml:space="preserve">kasper fauna food (նախատեսված կենգուրուների համար)  </t>
    </r>
  </si>
  <si>
    <t>Աղբահանության ծառայություն</t>
  </si>
  <si>
    <t>դրամ</t>
  </si>
  <si>
    <t>Անվտանգության և պահնորդական ծառայություն</t>
  </si>
  <si>
    <t>Բենզին</t>
  </si>
  <si>
    <t>լիտր</t>
  </si>
  <si>
    <t xml:space="preserve">Ձուկ  սառեցված` առանց գլխի և փորոտիքի </t>
  </si>
  <si>
    <t>Կազմեց Գ.Սարգսյանը</t>
  </si>
  <si>
    <t>Կոմունալ ծախսեր</t>
  </si>
  <si>
    <t>Էլեկտրաէներգիայի գծով</t>
  </si>
  <si>
    <t>կվտ</t>
  </si>
  <si>
    <t>ԲԸԱՀ</t>
  </si>
  <si>
    <t>Ջեռուցման գծով</t>
  </si>
  <si>
    <t>խմ</t>
  </si>
  <si>
    <t>Ջեռուցման համակարգերի սպասարկման գծով</t>
  </si>
  <si>
    <t>ամիս</t>
  </si>
  <si>
    <t>Ջրմուղ-կոյուղու գծով</t>
  </si>
  <si>
    <t>Ոռոգման գծով</t>
  </si>
  <si>
    <t>Աղբահանության գծով</t>
  </si>
  <si>
    <t>Կապի գծով, այդ թվում`</t>
  </si>
  <si>
    <t>7.1.</t>
  </si>
  <si>
    <t>բաժանորդային վճար</t>
  </si>
  <si>
    <t>7.2.</t>
  </si>
  <si>
    <t>րոպեավճար</t>
  </si>
  <si>
    <t>Բանկային միջնորդավճարներ</t>
  </si>
  <si>
    <t xml:space="preserve">&lt;&lt;Երևանի կենդանաբանական այգի&gt;&gt; ՀՈԱԿ- ի 2019թ. /ՓՈՓՈԽՈՒԹՅՈՒՆ  N4 / </t>
  </si>
  <si>
    <t>26  փետրվարի 2019</t>
  </si>
  <si>
    <t>Քարաղ 20 կգ /տնտեսական</t>
  </si>
  <si>
    <t>պարկ</t>
  </si>
  <si>
    <t>Բանվորական ձեռնոց</t>
  </si>
  <si>
    <t>զույգ</t>
  </si>
  <si>
    <t>Ձեռնոց եռակցողի</t>
  </si>
  <si>
    <t>Ձեռնոց ռետինե</t>
  </si>
  <si>
    <t>Աղբի տոպրակ 30 լ</t>
  </si>
  <si>
    <t>փաթեթ</t>
  </si>
  <si>
    <t>Աղբի տոպրակ 60լ</t>
  </si>
  <si>
    <t>Պարկ պոլիէթիլենային, 120 լիտր տարողությամբ, սև</t>
  </si>
  <si>
    <t xml:space="preserve">Զուգարանի թուղթ, նախատեսված հոլովակավոր դիսպենսորի համար </t>
  </si>
  <si>
    <t xml:space="preserve">Թղթյա սրբիչ, նախատեսված հոլովակավոր դիսպենսորի համար </t>
  </si>
  <si>
    <t>Սրբիչ վաֆլե</t>
  </si>
  <si>
    <t>Կաթսա ալյումինե 40 լ</t>
  </si>
  <si>
    <t>Տարա  պլաստմասե</t>
  </si>
  <si>
    <t xml:space="preserve">Ջրի գլանատակառ 200 լ </t>
  </si>
  <si>
    <t>Տարա պլաստիկե 100 լ գլանաձև</t>
  </si>
  <si>
    <t>Տարա պլաստիկե 8-10 լ գլանաձև</t>
  </si>
  <si>
    <t>Տարա պլաստիկե 18 լ քառանկյուն</t>
  </si>
  <si>
    <t>Բաժակներ հյութի, ջրի</t>
  </si>
  <si>
    <t>Բաժակներ գինու</t>
  </si>
  <si>
    <t>Բաժակներ կոնյակի</t>
  </si>
  <si>
    <t>Բաժակներ օղու</t>
  </si>
  <si>
    <t>Թեյի սպասք</t>
  </si>
  <si>
    <t>լրակազմ</t>
  </si>
  <si>
    <t>Սուրճի սպասք</t>
  </si>
  <si>
    <t>Ափսեներ</t>
  </si>
  <si>
    <t>Դանակ, գդալ, պատառաքաղ, տուփով</t>
  </si>
  <si>
    <t>Ապակի մաքրելու հարմարանք</t>
  </si>
  <si>
    <t>Ապակի մաքրելու ձող</t>
  </si>
  <si>
    <t>Հատակ լվանալու խոզանակ</t>
  </si>
  <si>
    <t>Զուգարանի խոզանակ</t>
  </si>
  <si>
    <t>Կաթսա լվանալու խոզանակ</t>
  </si>
  <si>
    <t>Դույլ ցինկապատ 10 լ.</t>
  </si>
  <si>
    <t xml:space="preserve">հատ </t>
  </si>
  <si>
    <t>Դանակ խոհանոցային,փոքր</t>
  </si>
  <si>
    <t>Դանակ խոհանոցային ,մեծ</t>
  </si>
  <si>
    <t>Սեղանի անձեռոցիկ</t>
  </si>
  <si>
    <t>Ժավել</t>
  </si>
  <si>
    <t>Սպասք լվանալու հեղուկ</t>
  </si>
  <si>
    <t>Ձեռքի ախտահանիչ, ալկոգել</t>
  </si>
  <si>
    <t>Հեղուկ օճառ</t>
  </si>
  <si>
    <t>Սանհանգույցի ախտահանող միջոց-գել</t>
  </si>
  <si>
    <t>Սանհանգույցի մաքրող հեղուկ-սպրեյ</t>
  </si>
  <si>
    <t>Սպունգ</t>
  </si>
  <si>
    <t>Սպասքի լվացման փոշի</t>
  </si>
  <si>
    <t>Ապակի մաքրելու միջոց</t>
  </si>
  <si>
    <t>Ապակի մաքրելու լաթ</t>
  </si>
  <si>
    <t>Հատակի լվացման լաթ</t>
  </si>
  <si>
    <t>Հատակի մաքրման հեղուկ</t>
  </si>
  <si>
    <t>Հատակ լվանալու ձող</t>
  </si>
  <si>
    <t xml:space="preserve">Ավել </t>
  </si>
  <si>
    <t>Ցախավել</t>
  </si>
  <si>
    <t>Գոգաթիակ</t>
  </si>
  <si>
    <t>Դույլ պլաստմասե</t>
  </si>
  <si>
    <t>39224331</t>
  </si>
  <si>
    <t>Աղբաման պլաստմասե</t>
  </si>
  <si>
    <t>39224341</t>
  </si>
  <si>
    <t>Տնտեսական ապրանքներ</t>
  </si>
  <si>
    <t>ՀԱՍՏԱՏՈՒՄ ԵՄ՝ &lt;&lt;Երևանի կենդանաբանական այգի&gt;&gt; ՀՈԱԿ- ի  տնօրեն՝   Ռ.Խաչատրյան   _________________ կ.տ.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</si>
</sst>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i/>
      <sz val="10"/>
      <color theme="1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sz val="12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38">
    <xf numFmtId="0" fontId="0" fillId="0" borderId="0" xfId="0"/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0" fontId="4" fillId="2" borderId="0" xfId="0" applyFont="1" applyFill="1"/>
    <xf numFmtId="0" fontId="4" fillId="2" borderId="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3" fontId="7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/>
    <xf numFmtId="0" fontId="4" fillId="5" borderId="3" xfId="0" applyFont="1" applyFill="1" applyBorder="1" applyAlignment="1">
      <alignment horizontal="center"/>
    </xf>
    <xf numFmtId="49" fontId="6" fillId="5" borderId="3" xfId="0" applyNumberFormat="1" applyFont="1" applyFill="1" applyBorder="1" applyAlignment="1">
      <alignment wrapText="1"/>
    </xf>
    <xf numFmtId="0" fontId="4" fillId="5" borderId="3" xfId="0" applyFont="1" applyFill="1" applyBorder="1" applyAlignment="1" applyProtection="1">
      <alignment horizontal="center" wrapText="1"/>
    </xf>
    <xf numFmtId="49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 applyProtection="1">
      <alignment horizontal="right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vertical="center" wrapText="1"/>
    </xf>
    <xf numFmtId="165" fontId="4" fillId="2" borderId="1" xfId="6" applyNumberFormat="1" applyFont="1" applyFill="1" applyBorder="1" applyAlignment="1">
      <alignment horizontal="right" vertical="center" wrapText="1"/>
    </xf>
    <xf numFmtId="165" fontId="4" fillId="2" borderId="1" xfId="6" applyNumberFormat="1" applyFont="1" applyFill="1" applyBorder="1" applyAlignment="1">
      <alignment horizontal="right" vertical="top" wrapText="1"/>
    </xf>
    <xf numFmtId="165" fontId="4" fillId="2" borderId="1" xfId="6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 applyProtection="1">
      <alignment horizontal="center" vertical="top" wrapText="1"/>
    </xf>
    <xf numFmtId="3" fontId="4" fillId="2" borderId="1" xfId="0" applyNumberFormat="1" applyFont="1" applyFill="1" applyBorder="1" applyAlignment="1">
      <alignment horizontal="right" vertical="top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/>
    </xf>
    <xf numFmtId="165" fontId="4" fillId="0" borderId="1" xfId="6" applyNumberFormat="1" applyFont="1" applyBorder="1"/>
    <xf numFmtId="0" fontId="9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165" fontId="7" fillId="2" borderId="1" xfId="6" applyNumberFormat="1" applyFont="1" applyFill="1" applyBorder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 wrapText="1"/>
    </xf>
    <xf numFmtId="3" fontId="4" fillId="4" borderId="1" xfId="0" applyNumberFormat="1" applyFont="1" applyFill="1" applyBorder="1" applyAlignment="1">
      <alignment horizontal="right" vertical="top"/>
    </xf>
    <xf numFmtId="165" fontId="4" fillId="2" borderId="1" xfId="6" applyNumberFormat="1" applyFont="1" applyFill="1" applyBorder="1" applyAlignment="1" applyProtection="1">
      <alignment horizontal="right" wrapText="1"/>
    </xf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horizontal="left" vertical="top"/>
    </xf>
    <xf numFmtId="166" fontId="11" fillId="2" borderId="1" xfId="0" applyNumberFormat="1" applyFont="1" applyFill="1" applyBorder="1" applyAlignment="1" applyProtection="1">
      <alignment horizontal="center" vertical="top"/>
      <protection locked="0" hidden="1"/>
    </xf>
    <xf numFmtId="0" fontId="11" fillId="2" borderId="1" xfId="0" applyFont="1" applyFill="1" applyBorder="1" applyAlignment="1">
      <alignment vertical="top" wrapText="1"/>
    </xf>
    <xf numFmtId="0" fontId="11" fillId="2" borderId="1" xfId="4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7" fillId="0" borderId="1" xfId="6" applyNumberFormat="1" applyFont="1" applyBorder="1" applyAlignment="1">
      <alignment vertical="top"/>
    </xf>
    <xf numFmtId="165" fontId="4" fillId="2" borderId="1" xfId="6" applyNumberFormat="1" applyFont="1" applyFill="1" applyBorder="1" applyAlignment="1" applyProtection="1">
      <alignment horizontal="right" vertical="top" wrapText="1"/>
    </xf>
    <xf numFmtId="0" fontId="11" fillId="2" borderId="1" xfId="0" applyNumberFormat="1" applyFont="1" applyFill="1" applyBorder="1" applyAlignment="1">
      <alignment horizontal="right" vertical="top"/>
    </xf>
    <xf numFmtId="0" fontId="11" fillId="2" borderId="1" xfId="4" applyFont="1" applyFill="1" applyBorder="1" applyAlignment="1">
      <alignment horizontal="right" vertical="top"/>
    </xf>
    <xf numFmtId="0" fontId="11" fillId="2" borderId="1" xfId="0" applyNumberFormat="1" applyFont="1" applyFill="1" applyBorder="1" applyAlignment="1">
      <alignment horizontal="center" vertical="top"/>
    </xf>
    <xf numFmtId="165" fontId="11" fillId="2" borderId="1" xfId="6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2" fontId="11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 applyProtection="1">
      <alignment horizontal="center" vertical="top" wrapText="1"/>
    </xf>
    <xf numFmtId="0" fontId="11" fillId="2" borderId="1" xfId="4" applyFont="1" applyFill="1" applyBorder="1" applyAlignment="1">
      <alignment horizontal="center" vertical="top"/>
    </xf>
    <xf numFmtId="49" fontId="4" fillId="5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indent="1"/>
    </xf>
    <xf numFmtId="0" fontId="4" fillId="0" borderId="1" xfId="0" applyFont="1" applyFill="1" applyBorder="1" applyAlignment="1">
      <alignment horizontal="center" vertical="top"/>
    </xf>
    <xf numFmtId="3" fontId="4" fillId="0" borderId="1" xfId="6" applyNumberFormat="1" applyFont="1" applyFill="1" applyBorder="1" applyAlignment="1">
      <alignment horizontal="center" vertical="top"/>
    </xf>
    <xf numFmtId="3" fontId="4" fillId="0" borderId="1" xfId="6" applyNumberFormat="1" applyFont="1" applyFill="1" applyBorder="1" applyAlignment="1">
      <alignment horizontal="center" vertical="center" wrapText="1"/>
    </xf>
    <xf numFmtId="3" fontId="4" fillId="0" borderId="1" xfId="6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3" fontId="4" fillId="0" borderId="1" xfId="6" applyNumberFormat="1" applyFont="1" applyFill="1" applyBorder="1" applyAlignment="1">
      <alignment horizontal="left" vertical="top" indent="1"/>
    </xf>
    <xf numFmtId="3" fontId="4" fillId="0" borderId="1" xfId="6" applyNumberFormat="1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top" wrapText="1" indent="1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 applyProtection="1">
      <alignment horizontal="right" wrapText="1"/>
    </xf>
    <xf numFmtId="166" fontId="12" fillId="5" borderId="1" xfId="0" applyNumberFormat="1" applyFont="1" applyFill="1" applyBorder="1" applyAlignment="1" applyProtection="1">
      <alignment horizontal="center" vertical="top"/>
      <protection locked="0" hidden="1"/>
    </xf>
    <xf numFmtId="165" fontId="12" fillId="5" borderId="1" xfId="6" applyNumberFormat="1" applyFont="1" applyFill="1" applyBorder="1" applyAlignment="1" applyProtection="1">
      <alignment horizontal="right"/>
      <protection locked="0" hidden="1"/>
    </xf>
    <xf numFmtId="165" fontId="12" fillId="5" borderId="1" xfId="4" applyNumberFormat="1" applyFont="1" applyFill="1" applyBorder="1" applyAlignment="1">
      <alignment horizontal="right"/>
    </xf>
    <xf numFmtId="0" fontId="11" fillId="5" borderId="1" xfId="4" applyFont="1" applyFill="1" applyBorder="1" applyAlignment="1">
      <alignment horizontal="right"/>
    </xf>
    <xf numFmtId="0" fontId="10" fillId="5" borderId="1" xfId="0" applyFont="1" applyFill="1" applyBorder="1" applyAlignment="1">
      <alignment vertical="top"/>
    </xf>
    <xf numFmtId="0" fontId="5" fillId="5" borderId="1" xfId="4" applyFont="1" applyFill="1" applyBorder="1" applyAlignment="1">
      <alignment horizontal="left" vertical="top"/>
    </xf>
    <xf numFmtId="0" fontId="10" fillId="5" borderId="1" xfId="4" applyFont="1" applyFill="1" applyBorder="1" applyAlignment="1">
      <alignment horizontal="right"/>
    </xf>
    <xf numFmtId="0" fontId="10" fillId="5" borderId="1" xfId="4" applyFont="1" applyFill="1" applyBorder="1" applyAlignment="1">
      <alignment horizontal="center" vertical="top"/>
    </xf>
    <xf numFmtId="165" fontId="10" fillId="5" borderId="0" xfId="0" applyNumberFormat="1" applyFont="1" applyFill="1" applyAlignment="1">
      <alignment horizontal="center" vertical="top"/>
    </xf>
    <xf numFmtId="0" fontId="4" fillId="6" borderId="1" xfId="0" applyFont="1" applyFill="1" applyBorder="1" applyAlignment="1">
      <alignment horizontal="right"/>
    </xf>
    <xf numFmtId="49" fontId="4" fillId="6" borderId="1" xfId="0" applyNumberFormat="1" applyFont="1" applyFill="1" applyBorder="1" applyAlignment="1">
      <alignment wrapText="1"/>
    </xf>
    <xf numFmtId="49" fontId="4" fillId="6" borderId="1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 applyProtection="1">
      <alignment horizontal="center" wrapText="1"/>
    </xf>
    <xf numFmtId="49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right" wrapText="1"/>
    </xf>
    <xf numFmtId="0" fontId="4" fillId="6" borderId="1" xfId="0" applyFont="1" applyFill="1" applyBorder="1"/>
    <xf numFmtId="0" fontId="13" fillId="6" borderId="1" xfId="0" applyFont="1" applyFill="1" applyBorder="1" applyAlignment="1">
      <alignment vertical="top"/>
    </xf>
  </cellXfs>
  <cellStyles count="7">
    <cellStyle name="Normal 2" xfId="1"/>
    <cellStyle name="Normal 2 2" xfId="4"/>
    <cellStyle name="Обычный" xfId="0" builtinId="0"/>
    <cellStyle name="Обычный 2" xfId="3"/>
    <cellStyle name="Обычный 3" xfId="2"/>
    <cellStyle name="Финансовый" xfId="6" builtinId="3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6</xdr:col>
      <xdr:colOff>523875</xdr:colOff>
      <xdr:row>3</xdr:row>
      <xdr:rowOff>171450</xdr:rowOff>
    </xdr:to>
    <xdr:pic>
      <xdr:nvPicPr>
        <xdr:cNvPr id="5" name="Рисунок 4" descr="Описание: Описание: Description: verev a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66750"/>
          <a:ext cx="62007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6"/>
  <sheetViews>
    <sheetView tabSelected="1" topLeftCell="A159" workbookViewId="0">
      <selection activeCell="A112" sqref="A112:H112"/>
    </sheetView>
  </sheetViews>
  <sheetFormatPr defaultRowHeight="14.25" x14ac:dyDescent="0.25"/>
  <cols>
    <col min="1" max="1" width="6" style="9" customWidth="1"/>
    <col min="2" max="2" width="43.85546875" style="10" customWidth="1"/>
    <col min="3" max="3" width="15.5703125" style="9" customWidth="1"/>
    <col min="4" max="4" width="11.28515625" style="9" customWidth="1"/>
    <col min="5" max="5" width="11" style="9" customWidth="1"/>
    <col min="6" max="6" width="9.7109375" style="9" customWidth="1"/>
    <col min="7" max="7" width="10.5703125" style="9" customWidth="1"/>
    <col min="8" max="8" width="15.140625" style="25" customWidth="1"/>
    <col min="9" max="9" width="9.140625" style="4"/>
    <col min="10" max="10" width="8.28515625" style="4" customWidth="1"/>
    <col min="11" max="11" width="9.140625" style="4" hidden="1" customWidth="1"/>
    <col min="12" max="148" width="9.140625" style="4"/>
    <col min="149" max="149" width="28.5703125" style="4" customWidth="1"/>
    <col min="150" max="150" width="12.42578125" style="4" customWidth="1"/>
    <col min="151" max="151" width="17.140625" style="4" customWidth="1"/>
    <col min="152" max="404" width="9.140625" style="4"/>
    <col min="405" max="405" width="28.5703125" style="4" customWidth="1"/>
    <col min="406" max="406" width="12.42578125" style="4" customWidth="1"/>
    <col min="407" max="407" width="17.140625" style="4" customWidth="1"/>
    <col min="408" max="660" width="9.140625" style="4"/>
    <col min="661" max="661" width="28.5703125" style="4" customWidth="1"/>
    <col min="662" max="662" width="12.42578125" style="4" customWidth="1"/>
    <col min="663" max="663" width="17.140625" style="4" customWidth="1"/>
    <col min="664" max="916" width="9.140625" style="4"/>
    <col min="917" max="917" width="28.5703125" style="4" customWidth="1"/>
    <col min="918" max="918" width="12.42578125" style="4" customWidth="1"/>
    <col min="919" max="919" width="17.140625" style="4" customWidth="1"/>
    <col min="920" max="1172" width="9.140625" style="4"/>
    <col min="1173" max="1173" width="28.5703125" style="4" customWidth="1"/>
    <col min="1174" max="1174" width="12.42578125" style="4" customWidth="1"/>
    <col min="1175" max="1175" width="17.140625" style="4" customWidth="1"/>
    <col min="1176" max="1428" width="9.140625" style="4"/>
    <col min="1429" max="1429" width="28.5703125" style="4" customWidth="1"/>
    <col min="1430" max="1430" width="12.42578125" style="4" customWidth="1"/>
    <col min="1431" max="1431" width="17.140625" style="4" customWidth="1"/>
    <col min="1432" max="1684" width="9.140625" style="4"/>
    <col min="1685" max="1685" width="28.5703125" style="4" customWidth="1"/>
    <col min="1686" max="1686" width="12.42578125" style="4" customWidth="1"/>
    <col min="1687" max="1687" width="17.140625" style="4" customWidth="1"/>
    <col min="1688" max="1940" width="9.140625" style="4"/>
    <col min="1941" max="1941" width="28.5703125" style="4" customWidth="1"/>
    <col min="1942" max="1942" width="12.42578125" style="4" customWidth="1"/>
    <col min="1943" max="1943" width="17.140625" style="4" customWidth="1"/>
    <col min="1944" max="2196" width="9.140625" style="4"/>
    <col min="2197" max="2197" width="28.5703125" style="4" customWidth="1"/>
    <col min="2198" max="2198" width="12.42578125" style="4" customWidth="1"/>
    <col min="2199" max="2199" width="17.140625" style="4" customWidth="1"/>
    <col min="2200" max="2452" width="9.140625" style="4"/>
    <col min="2453" max="2453" width="28.5703125" style="4" customWidth="1"/>
    <col min="2454" max="2454" width="12.42578125" style="4" customWidth="1"/>
    <col min="2455" max="2455" width="17.140625" style="4" customWidth="1"/>
    <col min="2456" max="2708" width="9.140625" style="4"/>
    <col min="2709" max="2709" width="28.5703125" style="4" customWidth="1"/>
    <col min="2710" max="2710" width="12.42578125" style="4" customWidth="1"/>
    <col min="2711" max="2711" width="17.140625" style="4" customWidth="1"/>
    <col min="2712" max="2964" width="9.140625" style="4"/>
    <col min="2965" max="2965" width="28.5703125" style="4" customWidth="1"/>
    <col min="2966" max="2966" width="12.42578125" style="4" customWidth="1"/>
    <col min="2967" max="2967" width="17.140625" style="4" customWidth="1"/>
    <col min="2968" max="3220" width="9.140625" style="4"/>
    <col min="3221" max="3221" width="28.5703125" style="4" customWidth="1"/>
    <col min="3222" max="3222" width="12.42578125" style="4" customWidth="1"/>
    <col min="3223" max="3223" width="17.140625" style="4" customWidth="1"/>
    <col min="3224" max="3476" width="9.140625" style="4"/>
    <col min="3477" max="3477" width="28.5703125" style="4" customWidth="1"/>
    <col min="3478" max="3478" width="12.42578125" style="4" customWidth="1"/>
    <col min="3479" max="3479" width="17.140625" style="4" customWidth="1"/>
    <col min="3480" max="3732" width="9.140625" style="4"/>
    <col min="3733" max="3733" width="28.5703125" style="4" customWidth="1"/>
    <col min="3734" max="3734" width="12.42578125" style="4" customWidth="1"/>
    <col min="3735" max="3735" width="17.140625" style="4" customWidth="1"/>
    <col min="3736" max="3988" width="9.140625" style="4"/>
    <col min="3989" max="3989" width="28.5703125" style="4" customWidth="1"/>
    <col min="3990" max="3990" width="12.42578125" style="4" customWidth="1"/>
    <col min="3991" max="3991" width="17.140625" style="4" customWidth="1"/>
    <col min="3992" max="4244" width="9.140625" style="4"/>
    <col min="4245" max="4245" width="28.5703125" style="4" customWidth="1"/>
    <col min="4246" max="4246" width="12.42578125" style="4" customWidth="1"/>
    <col min="4247" max="4247" width="17.140625" style="4" customWidth="1"/>
    <col min="4248" max="4500" width="9.140625" style="4"/>
    <col min="4501" max="4501" width="28.5703125" style="4" customWidth="1"/>
    <col min="4502" max="4502" width="12.42578125" style="4" customWidth="1"/>
    <col min="4503" max="4503" width="17.140625" style="4" customWidth="1"/>
    <col min="4504" max="4756" width="9.140625" style="4"/>
    <col min="4757" max="4757" width="28.5703125" style="4" customWidth="1"/>
    <col min="4758" max="4758" width="12.42578125" style="4" customWidth="1"/>
    <col min="4759" max="4759" width="17.140625" style="4" customWidth="1"/>
    <col min="4760" max="5012" width="9.140625" style="4"/>
    <col min="5013" max="5013" width="28.5703125" style="4" customWidth="1"/>
    <col min="5014" max="5014" width="12.42578125" style="4" customWidth="1"/>
    <col min="5015" max="5015" width="17.140625" style="4" customWidth="1"/>
    <col min="5016" max="5268" width="9.140625" style="4"/>
    <col min="5269" max="5269" width="28.5703125" style="4" customWidth="1"/>
    <col min="5270" max="5270" width="12.42578125" style="4" customWidth="1"/>
    <col min="5271" max="5271" width="17.140625" style="4" customWidth="1"/>
    <col min="5272" max="5524" width="9.140625" style="4"/>
    <col min="5525" max="5525" width="28.5703125" style="4" customWidth="1"/>
    <col min="5526" max="5526" width="12.42578125" style="4" customWidth="1"/>
    <col min="5527" max="5527" width="17.140625" style="4" customWidth="1"/>
    <col min="5528" max="5780" width="9.140625" style="4"/>
    <col min="5781" max="5781" width="28.5703125" style="4" customWidth="1"/>
    <col min="5782" max="5782" width="12.42578125" style="4" customWidth="1"/>
    <col min="5783" max="5783" width="17.140625" style="4" customWidth="1"/>
    <col min="5784" max="6036" width="9.140625" style="4"/>
    <col min="6037" max="6037" width="28.5703125" style="4" customWidth="1"/>
    <col min="6038" max="6038" width="12.42578125" style="4" customWidth="1"/>
    <col min="6039" max="6039" width="17.140625" style="4" customWidth="1"/>
    <col min="6040" max="6292" width="9.140625" style="4"/>
    <col min="6293" max="6293" width="28.5703125" style="4" customWidth="1"/>
    <col min="6294" max="6294" width="12.42578125" style="4" customWidth="1"/>
    <col min="6295" max="6295" width="17.140625" style="4" customWidth="1"/>
    <col min="6296" max="6548" width="9.140625" style="4"/>
    <col min="6549" max="6549" width="28.5703125" style="4" customWidth="1"/>
    <col min="6550" max="6550" width="12.42578125" style="4" customWidth="1"/>
    <col min="6551" max="6551" width="17.140625" style="4" customWidth="1"/>
    <col min="6552" max="6804" width="9.140625" style="4"/>
    <col min="6805" max="6805" width="28.5703125" style="4" customWidth="1"/>
    <col min="6806" max="6806" width="12.42578125" style="4" customWidth="1"/>
    <col min="6807" max="6807" width="17.140625" style="4" customWidth="1"/>
    <col min="6808" max="7060" width="9.140625" style="4"/>
    <col min="7061" max="7061" width="28.5703125" style="4" customWidth="1"/>
    <col min="7062" max="7062" width="12.42578125" style="4" customWidth="1"/>
    <col min="7063" max="7063" width="17.140625" style="4" customWidth="1"/>
    <col min="7064" max="7316" width="9.140625" style="4"/>
    <col min="7317" max="7317" width="28.5703125" style="4" customWidth="1"/>
    <col min="7318" max="7318" width="12.42578125" style="4" customWidth="1"/>
    <col min="7319" max="7319" width="17.140625" style="4" customWidth="1"/>
    <col min="7320" max="7572" width="9.140625" style="4"/>
    <col min="7573" max="7573" width="28.5703125" style="4" customWidth="1"/>
    <col min="7574" max="7574" width="12.42578125" style="4" customWidth="1"/>
    <col min="7575" max="7575" width="17.140625" style="4" customWidth="1"/>
    <col min="7576" max="7828" width="9.140625" style="4"/>
    <col min="7829" max="7829" width="28.5703125" style="4" customWidth="1"/>
    <col min="7830" max="7830" width="12.42578125" style="4" customWidth="1"/>
    <col min="7831" max="7831" width="17.140625" style="4" customWidth="1"/>
    <col min="7832" max="8084" width="9.140625" style="4"/>
    <col min="8085" max="8085" width="28.5703125" style="4" customWidth="1"/>
    <col min="8086" max="8086" width="12.42578125" style="4" customWidth="1"/>
    <col min="8087" max="8087" width="17.140625" style="4" customWidth="1"/>
    <col min="8088" max="8340" width="9.140625" style="4"/>
    <col min="8341" max="8341" width="28.5703125" style="4" customWidth="1"/>
    <col min="8342" max="8342" width="12.42578125" style="4" customWidth="1"/>
    <col min="8343" max="8343" width="17.140625" style="4" customWidth="1"/>
    <col min="8344" max="8596" width="9.140625" style="4"/>
    <col min="8597" max="8597" width="28.5703125" style="4" customWidth="1"/>
    <col min="8598" max="8598" width="12.42578125" style="4" customWidth="1"/>
    <col min="8599" max="8599" width="17.140625" style="4" customWidth="1"/>
    <col min="8600" max="8852" width="9.140625" style="4"/>
    <col min="8853" max="8853" width="28.5703125" style="4" customWidth="1"/>
    <col min="8854" max="8854" width="12.42578125" style="4" customWidth="1"/>
    <col min="8855" max="8855" width="17.140625" style="4" customWidth="1"/>
    <col min="8856" max="9108" width="9.140625" style="4"/>
    <col min="9109" max="9109" width="28.5703125" style="4" customWidth="1"/>
    <col min="9110" max="9110" width="12.42578125" style="4" customWidth="1"/>
    <col min="9111" max="9111" width="17.140625" style="4" customWidth="1"/>
    <col min="9112" max="9364" width="9.140625" style="4"/>
    <col min="9365" max="9365" width="28.5703125" style="4" customWidth="1"/>
    <col min="9366" max="9366" width="12.42578125" style="4" customWidth="1"/>
    <col min="9367" max="9367" width="17.140625" style="4" customWidth="1"/>
    <col min="9368" max="9620" width="9.140625" style="4"/>
    <col min="9621" max="9621" width="28.5703125" style="4" customWidth="1"/>
    <col min="9622" max="9622" width="12.42578125" style="4" customWidth="1"/>
    <col min="9623" max="9623" width="17.140625" style="4" customWidth="1"/>
    <col min="9624" max="9876" width="9.140625" style="4"/>
    <col min="9877" max="9877" width="28.5703125" style="4" customWidth="1"/>
    <col min="9878" max="9878" width="12.42578125" style="4" customWidth="1"/>
    <col min="9879" max="9879" width="17.140625" style="4" customWidth="1"/>
    <col min="9880" max="10132" width="9.140625" style="4"/>
    <col min="10133" max="10133" width="28.5703125" style="4" customWidth="1"/>
    <col min="10134" max="10134" width="12.42578125" style="4" customWidth="1"/>
    <col min="10135" max="10135" width="17.140625" style="4" customWidth="1"/>
    <col min="10136" max="10388" width="9.140625" style="4"/>
    <col min="10389" max="10389" width="28.5703125" style="4" customWidth="1"/>
    <col min="10390" max="10390" width="12.42578125" style="4" customWidth="1"/>
    <col min="10391" max="10391" width="17.140625" style="4" customWidth="1"/>
    <col min="10392" max="10644" width="9.140625" style="4"/>
    <col min="10645" max="10645" width="28.5703125" style="4" customWidth="1"/>
    <col min="10646" max="10646" width="12.42578125" style="4" customWidth="1"/>
    <col min="10647" max="10647" width="17.140625" style="4" customWidth="1"/>
    <col min="10648" max="10900" width="9.140625" style="4"/>
    <col min="10901" max="10901" width="28.5703125" style="4" customWidth="1"/>
    <col min="10902" max="10902" width="12.42578125" style="4" customWidth="1"/>
    <col min="10903" max="10903" width="17.140625" style="4" customWidth="1"/>
    <col min="10904" max="11156" width="9.140625" style="4"/>
    <col min="11157" max="11157" width="28.5703125" style="4" customWidth="1"/>
    <col min="11158" max="11158" width="12.42578125" style="4" customWidth="1"/>
    <col min="11159" max="11159" width="17.140625" style="4" customWidth="1"/>
    <col min="11160" max="11412" width="9.140625" style="4"/>
    <col min="11413" max="11413" width="28.5703125" style="4" customWidth="1"/>
    <col min="11414" max="11414" width="12.42578125" style="4" customWidth="1"/>
    <col min="11415" max="11415" width="17.140625" style="4" customWidth="1"/>
    <col min="11416" max="11668" width="9.140625" style="4"/>
    <col min="11669" max="11669" width="28.5703125" style="4" customWidth="1"/>
    <col min="11670" max="11670" width="12.42578125" style="4" customWidth="1"/>
    <col min="11671" max="11671" width="17.140625" style="4" customWidth="1"/>
    <col min="11672" max="11924" width="9.140625" style="4"/>
    <col min="11925" max="11925" width="28.5703125" style="4" customWidth="1"/>
    <col min="11926" max="11926" width="12.42578125" style="4" customWidth="1"/>
    <col min="11927" max="11927" width="17.140625" style="4" customWidth="1"/>
    <col min="11928" max="12180" width="9.140625" style="4"/>
    <col min="12181" max="12181" width="28.5703125" style="4" customWidth="1"/>
    <col min="12182" max="12182" width="12.42578125" style="4" customWidth="1"/>
    <col min="12183" max="12183" width="17.140625" style="4" customWidth="1"/>
    <col min="12184" max="12436" width="9.140625" style="4"/>
    <col min="12437" max="12437" width="28.5703125" style="4" customWidth="1"/>
    <col min="12438" max="12438" width="12.42578125" style="4" customWidth="1"/>
    <col min="12439" max="12439" width="17.140625" style="4" customWidth="1"/>
    <col min="12440" max="12692" width="9.140625" style="4"/>
    <col min="12693" max="12693" width="28.5703125" style="4" customWidth="1"/>
    <col min="12694" max="12694" width="12.42578125" style="4" customWidth="1"/>
    <col min="12695" max="12695" width="17.140625" style="4" customWidth="1"/>
    <col min="12696" max="12948" width="9.140625" style="4"/>
    <col min="12949" max="12949" width="28.5703125" style="4" customWidth="1"/>
    <col min="12950" max="12950" width="12.42578125" style="4" customWidth="1"/>
    <col min="12951" max="12951" width="17.140625" style="4" customWidth="1"/>
    <col min="12952" max="13204" width="9.140625" style="4"/>
    <col min="13205" max="13205" width="28.5703125" style="4" customWidth="1"/>
    <col min="13206" max="13206" width="12.42578125" style="4" customWidth="1"/>
    <col min="13207" max="13207" width="17.140625" style="4" customWidth="1"/>
    <col min="13208" max="13460" width="9.140625" style="4"/>
    <col min="13461" max="13461" width="28.5703125" style="4" customWidth="1"/>
    <col min="13462" max="13462" width="12.42578125" style="4" customWidth="1"/>
    <col min="13463" max="13463" width="17.140625" style="4" customWidth="1"/>
    <col min="13464" max="13716" width="9.140625" style="4"/>
    <col min="13717" max="13717" width="28.5703125" style="4" customWidth="1"/>
    <col min="13718" max="13718" width="12.42578125" style="4" customWidth="1"/>
    <col min="13719" max="13719" width="17.140625" style="4" customWidth="1"/>
    <col min="13720" max="13972" width="9.140625" style="4"/>
    <col min="13973" max="13973" width="28.5703125" style="4" customWidth="1"/>
    <col min="13974" max="13974" width="12.42578125" style="4" customWidth="1"/>
    <col min="13975" max="13975" width="17.140625" style="4" customWidth="1"/>
    <col min="13976" max="14228" width="9.140625" style="4"/>
    <col min="14229" max="14229" width="28.5703125" style="4" customWidth="1"/>
    <col min="14230" max="14230" width="12.42578125" style="4" customWidth="1"/>
    <col min="14231" max="14231" width="17.140625" style="4" customWidth="1"/>
    <col min="14232" max="14484" width="9.140625" style="4"/>
    <col min="14485" max="14485" width="28.5703125" style="4" customWidth="1"/>
    <col min="14486" max="14486" width="12.42578125" style="4" customWidth="1"/>
    <col min="14487" max="14487" width="17.140625" style="4" customWidth="1"/>
    <col min="14488" max="14740" width="9.140625" style="4"/>
    <col min="14741" max="14741" width="28.5703125" style="4" customWidth="1"/>
    <col min="14742" max="14742" width="12.42578125" style="4" customWidth="1"/>
    <col min="14743" max="14743" width="17.140625" style="4" customWidth="1"/>
    <col min="14744" max="14996" width="9.140625" style="4"/>
    <col min="14997" max="14997" width="28.5703125" style="4" customWidth="1"/>
    <col min="14998" max="14998" width="12.42578125" style="4" customWidth="1"/>
    <col min="14999" max="14999" width="17.140625" style="4" customWidth="1"/>
    <col min="15000" max="15252" width="9.140625" style="4"/>
    <col min="15253" max="15253" width="28.5703125" style="4" customWidth="1"/>
    <col min="15254" max="15254" width="12.42578125" style="4" customWidth="1"/>
    <col min="15255" max="15255" width="17.140625" style="4" customWidth="1"/>
    <col min="15256" max="15508" width="9.140625" style="4"/>
    <col min="15509" max="15509" width="28.5703125" style="4" customWidth="1"/>
    <col min="15510" max="15510" width="12.42578125" style="4" customWidth="1"/>
    <col min="15511" max="15511" width="17.140625" style="4" customWidth="1"/>
    <col min="15512" max="15764" width="9.140625" style="4"/>
    <col min="15765" max="15765" width="28.5703125" style="4" customWidth="1"/>
    <col min="15766" max="15766" width="12.42578125" style="4" customWidth="1"/>
    <col min="15767" max="15767" width="17.140625" style="4" customWidth="1"/>
    <col min="15768" max="16020" width="9.140625" style="4"/>
    <col min="16021" max="16021" width="28.5703125" style="4" customWidth="1"/>
    <col min="16022" max="16022" width="12.42578125" style="4" customWidth="1"/>
    <col min="16023" max="16023" width="17.140625" style="4" customWidth="1"/>
    <col min="16024" max="16384" width="9.140625" style="4"/>
  </cols>
  <sheetData>
    <row r="1" spans="1:8" ht="32.25" customHeight="1" x14ac:dyDescent="0.25">
      <c r="A1" s="6"/>
      <c r="B1" s="7"/>
      <c r="C1" s="6"/>
      <c r="D1" s="6"/>
      <c r="E1" s="6"/>
      <c r="F1" s="6"/>
      <c r="G1" s="6"/>
      <c r="H1" s="8"/>
    </row>
    <row r="2" spans="1:8" x14ac:dyDescent="0.25">
      <c r="B2" s="78"/>
      <c r="C2" s="78"/>
      <c r="D2" s="78"/>
      <c r="E2" s="78"/>
      <c r="F2" s="78"/>
      <c r="G2" s="78"/>
      <c r="H2" s="78"/>
    </row>
    <row r="3" spans="1:8" ht="75" customHeight="1" x14ac:dyDescent="0.25">
      <c r="B3" s="78"/>
      <c r="C3" s="78"/>
      <c r="D3" s="78"/>
      <c r="E3" s="78"/>
      <c r="F3" s="78"/>
      <c r="G3" s="78"/>
      <c r="H3" s="78"/>
    </row>
    <row r="4" spans="1:8" x14ac:dyDescent="0.25">
      <c r="B4" s="78"/>
      <c r="C4" s="78"/>
      <c r="D4" s="78"/>
      <c r="E4" s="78"/>
      <c r="F4" s="78"/>
      <c r="G4" s="78"/>
      <c r="H4" s="78"/>
    </row>
    <row r="5" spans="1:8" ht="28.5" customHeight="1" x14ac:dyDescent="0.25">
      <c r="C5" s="4"/>
      <c r="D5" s="4"/>
      <c r="E5" s="4"/>
      <c r="F5" s="115" t="s">
        <v>178</v>
      </c>
      <c r="G5" s="115"/>
      <c r="H5" s="115"/>
    </row>
    <row r="6" spans="1:8" ht="39.75" customHeight="1" x14ac:dyDescent="0.25">
      <c r="C6" s="4"/>
      <c r="D6" s="4"/>
      <c r="E6" s="4"/>
      <c r="F6" s="115"/>
      <c r="G6" s="115"/>
      <c r="H6" s="115"/>
    </row>
    <row r="7" spans="1:8" ht="21.75" customHeight="1" x14ac:dyDescent="0.25">
      <c r="C7" s="4"/>
      <c r="D7" s="4"/>
      <c r="E7" s="4"/>
      <c r="F7" s="115"/>
      <c r="G7" s="115"/>
      <c r="H7" s="115"/>
    </row>
    <row r="8" spans="1:8" ht="16.5" customHeight="1" x14ac:dyDescent="0.25">
      <c r="A8" s="79" t="s">
        <v>26</v>
      </c>
      <c r="B8" s="79"/>
      <c r="C8" s="79"/>
      <c r="D8" s="79"/>
      <c r="E8" s="79"/>
      <c r="F8" s="79"/>
      <c r="G8" s="79"/>
      <c r="H8" s="79"/>
    </row>
    <row r="9" spans="1:8" hidden="1" x14ac:dyDescent="0.25">
      <c r="A9" s="80"/>
      <c r="B9" s="81"/>
      <c r="C9" s="81"/>
      <c r="D9" s="81"/>
      <c r="E9" s="81"/>
      <c r="F9" s="81"/>
      <c r="G9" s="81"/>
      <c r="H9" s="81"/>
    </row>
    <row r="10" spans="1:8" x14ac:dyDescent="0.25">
      <c r="A10" s="11"/>
      <c r="B10" s="12"/>
      <c r="C10" s="11"/>
      <c r="D10" s="11"/>
      <c r="E10" s="11"/>
      <c r="F10" s="81" t="s">
        <v>118</v>
      </c>
      <c r="G10" s="81"/>
      <c r="H10" s="81"/>
    </row>
    <row r="11" spans="1:8" ht="24.75" customHeight="1" x14ac:dyDescent="0.25">
      <c r="A11" s="11"/>
      <c r="B11" s="77" t="s">
        <v>117</v>
      </c>
      <c r="C11" s="77"/>
      <c r="D11" s="77"/>
      <c r="E11" s="77"/>
      <c r="F11" s="77"/>
      <c r="G11" s="77"/>
      <c r="H11" s="77"/>
    </row>
    <row r="12" spans="1:8" x14ac:dyDescent="0.25">
      <c r="A12" s="11"/>
      <c r="B12" s="6"/>
      <c r="C12" s="13"/>
      <c r="D12" s="77" t="s">
        <v>27</v>
      </c>
      <c r="E12" s="77"/>
      <c r="F12" s="13"/>
      <c r="G12" s="13"/>
      <c r="H12" s="14"/>
    </row>
    <row r="13" spans="1:8" x14ac:dyDescent="0.25">
      <c r="A13" s="11"/>
      <c r="B13" s="12"/>
      <c r="C13" s="11"/>
      <c r="D13" s="11"/>
      <c r="E13" s="11"/>
      <c r="F13" s="11"/>
      <c r="G13" s="11"/>
      <c r="H13" s="15"/>
    </row>
    <row r="14" spans="1:8" ht="57" x14ac:dyDescent="0.25">
      <c r="A14" s="16" t="s">
        <v>20</v>
      </c>
      <c r="B14" s="3" t="s">
        <v>19</v>
      </c>
      <c r="C14" s="17" t="s">
        <v>18</v>
      </c>
      <c r="D14" s="18" t="s">
        <v>22</v>
      </c>
      <c r="E14" s="19" t="s">
        <v>4</v>
      </c>
      <c r="F14" s="16" t="s">
        <v>25</v>
      </c>
      <c r="G14" s="20" t="s">
        <v>17</v>
      </c>
      <c r="H14" s="21" t="s">
        <v>21</v>
      </c>
    </row>
    <row r="15" spans="1:8" x14ac:dyDescent="0.25">
      <c r="A15" s="128"/>
      <c r="B15" s="129"/>
      <c r="C15" s="130"/>
      <c r="D15" s="131"/>
      <c r="E15" s="132"/>
      <c r="F15" s="133"/>
      <c r="G15" s="134"/>
      <c r="H15" s="135"/>
    </row>
    <row r="16" spans="1:8" x14ac:dyDescent="0.25">
      <c r="A16" s="123"/>
      <c r="B16" s="124" t="s">
        <v>100</v>
      </c>
      <c r="C16" s="125"/>
      <c r="D16" s="126"/>
      <c r="E16" s="126"/>
      <c r="F16" s="126"/>
      <c r="G16" s="127"/>
      <c r="H16" s="126"/>
    </row>
    <row r="17" spans="1:9" s="34" customFormat="1" ht="25.5" customHeight="1" x14ac:dyDescent="0.25">
      <c r="A17" s="70">
        <v>1</v>
      </c>
      <c r="B17" s="71" t="s">
        <v>101</v>
      </c>
      <c r="C17" s="86">
        <v>65310000</v>
      </c>
      <c r="D17" s="72" t="s">
        <v>89</v>
      </c>
      <c r="E17" s="72" t="s">
        <v>102</v>
      </c>
      <c r="F17" s="87">
        <v>813439</v>
      </c>
      <c r="G17" s="88">
        <v>41.98</v>
      </c>
      <c r="H17" s="87">
        <v>31275379.990000002</v>
      </c>
    </row>
    <row r="18" spans="1:9" ht="30" customHeight="1" x14ac:dyDescent="0.25">
      <c r="A18" s="70">
        <v>2</v>
      </c>
      <c r="B18" s="71" t="s">
        <v>104</v>
      </c>
      <c r="C18" s="86">
        <v>65210000</v>
      </c>
      <c r="D18" s="72" t="s">
        <v>89</v>
      </c>
      <c r="E18" s="72" t="s">
        <v>105</v>
      </c>
      <c r="F18" s="87">
        <v>79623</v>
      </c>
      <c r="G18" s="89">
        <f>115.83*1.2</f>
        <v>138.99599999999998</v>
      </c>
      <c r="H18" s="87">
        <v>9519525.4399999995</v>
      </c>
    </row>
    <row r="19" spans="1:9" s="34" customFormat="1" ht="25.5" customHeight="1" x14ac:dyDescent="0.25">
      <c r="A19" s="73">
        <v>3</v>
      </c>
      <c r="B19" s="74" t="s">
        <v>106</v>
      </c>
      <c r="C19" s="90">
        <v>76131100</v>
      </c>
      <c r="D19" s="72" t="s">
        <v>89</v>
      </c>
      <c r="E19" s="72" t="s">
        <v>107</v>
      </c>
      <c r="F19" s="91">
        <v>12</v>
      </c>
      <c r="G19" s="88">
        <v>19030</v>
      </c>
      <c r="H19" s="87">
        <f>+F19*G19</f>
        <v>228360</v>
      </c>
    </row>
    <row r="20" spans="1:9" s="34" customFormat="1" ht="24.75" customHeight="1" x14ac:dyDescent="0.25">
      <c r="A20" s="70">
        <v>4</v>
      </c>
      <c r="B20" s="71" t="s">
        <v>108</v>
      </c>
      <c r="C20" s="86">
        <v>65100000</v>
      </c>
      <c r="D20" s="72" t="s">
        <v>89</v>
      </c>
      <c r="E20" s="72" t="s">
        <v>105</v>
      </c>
      <c r="F20" s="87">
        <v>103041</v>
      </c>
      <c r="G20" s="88">
        <v>153</v>
      </c>
      <c r="H20" s="87">
        <v>19723489.989999998</v>
      </c>
    </row>
    <row r="21" spans="1:9" s="34" customFormat="1" ht="32.25" customHeight="1" x14ac:dyDescent="0.25">
      <c r="A21" s="70">
        <v>5</v>
      </c>
      <c r="B21" s="71" t="s">
        <v>109</v>
      </c>
      <c r="C21" s="90">
        <v>65111100</v>
      </c>
      <c r="D21" s="72" t="s">
        <v>89</v>
      </c>
      <c r="E21" s="72" t="s">
        <v>105</v>
      </c>
      <c r="F21" s="87">
        <f>+H21/G21</f>
        <v>87029.090909090912</v>
      </c>
      <c r="G21" s="88">
        <v>11</v>
      </c>
      <c r="H21" s="87">
        <v>957320</v>
      </c>
    </row>
    <row r="22" spans="1:9" s="34" customFormat="1" ht="26.25" customHeight="1" x14ac:dyDescent="0.25">
      <c r="A22" s="70">
        <v>6</v>
      </c>
      <c r="B22" s="71" t="s">
        <v>110</v>
      </c>
      <c r="C22" s="90">
        <v>90512000</v>
      </c>
      <c r="D22" s="72" t="s">
        <v>89</v>
      </c>
      <c r="E22" s="72" t="s">
        <v>107</v>
      </c>
      <c r="F22" s="91">
        <v>12</v>
      </c>
      <c r="G22" s="88">
        <v>172803</v>
      </c>
      <c r="H22" s="87">
        <v>2073636</v>
      </c>
    </row>
    <row r="23" spans="1:9" ht="26.25" customHeight="1" x14ac:dyDescent="0.25">
      <c r="A23" s="70">
        <v>7</v>
      </c>
      <c r="B23" s="71" t="s">
        <v>111</v>
      </c>
      <c r="C23" s="90"/>
      <c r="D23" s="72"/>
      <c r="E23" s="72"/>
      <c r="F23" s="91"/>
      <c r="G23" s="88"/>
      <c r="H23" s="87"/>
    </row>
    <row r="24" spans="1:9" ht="23.25" customHeight="1" x14ac:dyDescent="0.25">
      <c r="A24" s="75" t="s">
        <v>112</v>
      </c>
      <c r="B24" s="71" t="s">
        <v>113</v>
      </c>
      <c r="C24" s="90">
        <v>64211110</v>
      </c>
      <c r="D24" s="72" t="s">
        <v>89</v>
      </c>
      <c r="E24" s="72" t="s">
        <v>107</v>
      </c>
      <c r="F24" s="91">
        <v>12</v>
      </c>
      <c r="G24" s="88">
        <f>+H24/F24</f>
        <v>14400</v>
      </c>
      <c r="H24" s="87">
        <v>172800</v>
      </c>
    </row>
    <row r="25" spans="1:9" ht="21.75" customHeight="1" x14ac:dyDescent="0.25">
      <c r="A25" s="75" t="s">
        <v>114</v>
      </c>
      <c r="B25" s="71" t="s">
        <v>115</v>
      </c>
      <c r="C25" s="90">
        <v>64211120</v>
      </c>
      <c r="D25" s="72" t="s">
        <v>89</v>
      </c>
      <c r="E25" s="72" t="s">
        <v>94</v>
      </c>
      <c r="F25" s="91">
        <v>12</v>
      </c>
      <c r="G25" s="87">
        <f>+H25/F25</f>
        <v>6433.333333333333</v>
      </c>
      <c r="H25" s="87">
        <v>77200</v>
      </c>
    </row>
    <row r="26" spans="1:9" ht="17.25" customHeight="1" x14ac:dyDescent="0.25">
      <c r="A26" s="116"/>
      <c r="B26" s="117"/>
      <c r="C26" s="118"/>
      <c r="D26" s="119"/>
      <c r="E26" s="120"/>
      <c r="F26" s="120"/>
      <c r="G26" s="121"/>
      <c r="H26" s="122"/>
    </row>
    <row r="27" spans="1:9" ht="30" customHeight="1" x14ac:dyDescent="0.25">
      <c r="A27" s="70">
        <v>1</v>
      </c>
      <c r="B27" s="76" t="s">
        <v>116</v>
      </c>
      <c r="C27" s="84">
        <v>66110000</v>
      </c>
      <c r="D27" s="72" t="s">
        <v>107</v>
      </c>
      <c r="E27" s="91">
        <v>12</v>
      </c>
      <c r="F27" s="75">
        <v>15000</v>
      </c>
      <c r="G27" s="84">
        <f>+E27*F27</f>
        <v>180000</v>
      </c>
      <c r="H27" s="85" t="s">
        <v>103</v>
      </c>
    </row>
    <row r="28" spans="1:9" ht="16.5" x14ac:dyDescent="0.3">
      <c r="A28" s="35"/>
      <c r="B28" s="36" t="s">
        <v>24</v>
      </c>
      <c r="C28" s="92"/>
      <c r="D28" s="37"/>
      <c r="E28" s="38"/>
      <c r="F28" s="39"/>
      <c r="G28" s="35"/>
      <c r="H28" s="40"/>
    </row>
    <row r="29" spans="1:9" ht="23.25" customHeight="1" x14ac:dyDescent="0.25">
      <c r="A29" s="22">
        <v>1</v>
      </c>
      <c r="B29" s="23" t="s">
        <v>76</v>
      </c>
      <c r="C29" s="93">
        <v>15110000</v>
      </c>
      <c r="D29" s="20" t="s">
        <v>23</v>
      </c>
      <c r="E29" s="22" t="s">
        <v>30</v>
      </c>
      <c r="F29" s="2">
        <v>27000</v>
      </c>
      <c r="G29" s="22">
        <v>1450</v>
      </c>
      <c r="H29" s="27">
        <v>39150000</v>
      </c>
    </row>
    <row r="30" spans="1:9" ht="29.25" customHeight="1" x14ac:dyDescent="0.25">
      <c r="A30" s="22">
        <v>2</v>
      </c>
      <c r="B30" s="23" t="s">
        <v>28</v>
      </c>
      <c r="C30" s="93">
        <v>15115400</v>
      </c>
      <c r="D30" s="20" t="s">
        <v>23</v>
      </c>
      <c r="E30" s="22" t="s">
        <v>30</v>
      </c>
      <c r="F30" s="2">
        <v>10000</v>
      </c>
      <c r="G30" s="22">
        <v>1450</v>
      </c>
      <c r="H30" s="27">
        <v>14500000</v>
      </c>
    </row>
    <row r="31" spans="1:9" ht="24" customHeight="1" x14ac:dyDescent="0.25">
      <c r="A31" s="22">
        <v>3</v>
      </c>
      <c r="B31" s="23" t="s">
        <v>76</v>
      </c>
      <c r="C31" s="93">
        <v>15110000</v>
      </c>
      <c r="D31" s="22" t="s">
        <v>89</v>
      </c>
      <c r="E31" s="22" t="s">
        <v>30</v>
      </c>
      <c r="F31" s="2">
        <v>1000</v>
      </c>
      <c r="G31" s="22">
        <v>1000</v>
      </c>
      <c r="H31" s="27">
        <v>1000000</v>
      </c>
    </row>
    <row r="32" spans="1:9" ht="26.25" customHeight="1" x14ac:dyDescent="0.25">
      <c r="A32" s="22">
        <v>4</v>
      </c>
      <c r="B32" s="23" t="s">
        <v>76</v>
      </c>
      <c r="C32" s="93">
        <v>15110000</v>
      </c>
      <c r="D32" s="22" t="s">
        <v>90</v>
      </c>
      <c r="E32" s="22" t="s">
        <v>30</v>
      </c>
      <c r="F32" s="2">
        <v>5000</v>
      </c>
      <c r="G32" s="22">
        <v>1450</v>
      </c>
      <c r="H32" s="27">
        <v>7250000</v>
      </c>
      <c r="I32" s="34"/>
    </row>
    <row r="33" spans="1:12" ht="31.5" customHeight="1" x14ac:dyDescent="0.25">
      <c r="A33" s="22">
        <v>5</v>
      </c>
      <c r="B33" s="23" t="s">
        <v>76</v>
      </c>
      <c r="C33" s="93">
        <v>15110000</v>
      </c>
      <c r="D33" s="22" t="s">
        <v>90</v>
      </c>
      <c r="E33" s="22" t="s">
        <v>30</v>
      </c>
      <c r="F33" s="2">
        <v>5000</v>
      </c>
      <c r="G33" s="22">
        <v>1450</v>
      </c>
      <c r="H33" s="27">
        <v>7250000</v>
      </c>
    </row>
    <row r="34" spans="1:12" x14ac:dyDescent="0.25">
      <c r="A34" s="41"/>
      <c r="B34" s="42"/>
      <c r="C34" s="41"/>
      <c r="D34" s="41"/>
      <c r="E34" s="41"/>
      <c r="F34" s="43"/>
      <c r="G34" s="41"/>
      <c r="H34" s="44">
        <f>SUM(H29:H33)</f>
        <v>69150000</v>
      </c>
      <c r="J34" s="34"/>
      <c r="K34" s="34"/>
      <c r="L34" s="34"/>
    </row>
    <row r="35" spans="1:12" ht="30" customHeight="1" x14ac:dyDescent="0.25">
      <c r="A35" s="20">
        <v>1</v>
      </c>
      <c r="B35" s="33" t="s">
        <v>32</v>
      </c>
      <c r="C35" s="20">
        <v>15610000</v>
      </c>
      <c r="D35" s="20" t="s">
        <v>23</v>
      </c>
      <c r="E35" s="20" t="s">
        <v>30</v>
      </c>
      <c r="F35" s="20">
        <v>50500</v>
      </c>
      <c r="G35" s="20">
        <v>125</v>
      </c>
      <c r="H35" s="28">
        <f t="shared" ref="H35:H36" si="0">+F35*G35</f>
        <v>6312500</v>
      </c>
    </row>
    <row r="36" spans="1:12" ht="24" customHeight="1" x14ac:dyDescent="0.25">
      <c r="A36" s="20">
        <v>2</v>
      </c>
      <c r="B36" s="33" t="s">
        <v>50</v>
      </c>
      <c r="C36" s="20">
        <v>15331164</v>
      </c>
      <c r="D36" s="20" t="s">
        <v>23</v>
      </c>
      <c r="E36" s="20" t="s">
        <v>0</v>
      </c>
      <c r="F36" s="20">
        <v>64000</v>
      </c>
      <c r="G36" s="20">
        <v>120</v>
      </c>
      <c r="H36" s="28">
        <f t="shared" si="0"/>
        <v>7680000</v>
      </c>
    </row>
    <row r="37" spans="1:12" ht="30.75" customHeight="1" x14ac:dyDescent="0.25">
      <c r="A37" s="20">
        <v>3</v>
      </c>
      <c r="B37" s="33" t="s">
        <v>53</v>
      </c>
      <c r="C37" s="20">
        <v>15332140</v>
      </c>
      <c r="D37" s="20" t="s">
        <v>23</v>
      </c>
      <c r="E37" s="20" t="s">
        <v>0</v>
      </c>
      <c r="F37" s="20">
        <v>70000</v>
      </c>
      <c r="G37" s="20">
        <v>85</v>
      </c>
      <c r="H37" s="61">
        <v>5950000</v>
      </c>
    </row>
    <row r="38" spans="1:12" ht="36.75" customHeight="1" x14ac:dyDescent="0.25">
      <c r="A38" s="5">
        <v>4</v>
      </c>
      <c r="B38" s="1" t="s">
        <v>84</v>
      </c>
      <c r="C38" s="5">
        <v>15711200</v>
      </c>
      <c r="D38" s="5" t="s">
        <v>23</v>
      </c>
      <c r="E38" s="5" t="s">
        <v>0</v>
      </c>
      <c r="F38" s="5">
        <v>7000</v>
      </c>
      <c r="G38" s="5">
        <v>1000</v>
      </c>
      <c r="H38" s="29">
        <v>7000000</v>
      </c>
    </row>
    <row r="39" spans="1:12" ht="30" customHeight="1" x14ac:dyDescent="0.25">
      <c r="A39" s="20">
        <v>5</v>
      </c>
      <c r="B39" s="33" t="s">
        <v>5</v>
      </c>
      <c r="C39" s="20">
        <v>3111230</v>
      </c>
      <c r="D39" s="20" t="s">
        <v>23</v>
      </c>
      <c r="E39" s="20" t="s">
        <v>0</v>
      </c>
      <c r="F39" s="20">
        <v>103700</v>
      </c>
      <c r="G39" s="20">
        <v>65</v>
      </c>
      <c r="H39" s="61">
        <v>6740500</v>
      </c>
    </row>
    <row r="40" spans="1:12" ht="21.75" customHeight="1" x14ac:dyDescent="0.25">
      <c r="A40" s="41"/>
      <c r="B40" s="42"/>
      <c r="C40" s="41"/>
      <c r="D40" s="41"/>
      <c r="E40" s="41"/>
      <c r="F40" s="43"/>
      <c r="G40" s="41"/>
      <c r="H40" s="44"/>
    </row>
    <row r="41" spans="1:12" ht="36.75" customHeight="1" x14ac:dyDescent="0.25">
      <c r="A41" s="63">
        <v>1</v>
      </c>
      <c r="B41" s="23" t="s">
        <v>29</v>
      </c>
      <c r="C41" s="22">
        <v>15112150</v>
      </c>
      <c r="D41" s="22" t="s">
        <v>23</v>
      </c>
      <c r="E41" s="22" t="s">
        <v>30</v>
      </c>
      <c r="F41" s="22">
        <v>1000</v>
      </c>
      <c r="G41" s="22">
        <v>800</v>
      </c>
      <c r="H41" s="27">
        <f>+F41*G41</f>
        <v>800000</v>
      </c>
    </row>
    <row r="42" spans="1:12" ht="27" customHeight="1" x14ac:dyDescent="0.25">
      <c r="A42" s="63">
        <v>2</v>
      </c>
      <c r="B42" s="24" t="s">
        <v>98</v>
      </c>
      <c r="C42" s="22">
        <v>3311112</v>
      </c>
      <c r="D42" s="22" t="s">
        <v>23</v>
      </c>
      <c r="E42" s="22" t="s">
        <v>30</v>
      </c>
      <c r="F42" s="22">
        <v>4200</v>
      </c>
      <c r="G42" s="22">
        <v>850</v>
      </c>
      <c r="H42" s="27">
        <f>+F42*G42</f>
        <v>3570000</v>
      </c>
    </row>
    <row r="43" spans="1:12" ht="26.25" customHeight="1" x14ac:dyDescent="0.25">
      <c r="A43" s="63">
        <v>3</v>
      </c>
      <c r="B43" s="24" t="s">
        <v>31</v>
      </c>
      <c r="C43" s="22">
        <v>3321800</v>
      </c>
      <c r="D43" s="22" t="s">
        <v>23</v>
      </c>
      <c r="E43" s="22" t="s">
        <v>1</v>
      </c>
      <c r="F43" s="22">
        <v>1800</v>
      </c>
      <c r="G43" s="22">
        <v>2300</v>
      </c>
      <c r="H43" s="27">
        <f t="shared" ref="H43:H88" si="1">+F43*G43</f>
        <v>4140000</v>
      </c>
    </row>
    <row r="44" spans="1:12" ht="21" customHeight="1" x14ac:dyDescent="0.25">
      <c r="A44" s="63">
        <v>4</v>
      </c>
      <c r="B44" s="24" t="s">
        <v>33</v>
      </c>
      <c r="C44" s="22">
        <v>3211300</v>
      </c>
      <c r="D44" s="22" t="s">
        <v>23</v>
      </c>
      <c r="E44" s="22" t="s">
        <v>30</v>
      </c>
      <c r="F44" s="22">
        <v>31200</v>
      </c>
      <c r="G44" s="22">
        <v>160</v>
      </c>
      <c r="H44" s="27">
        <f t="shared" si="1"/>
        <v>4992000</v>
      </c>
    </row>
    <row r="45" spans="1:12" ht="27.75" customHeight="1" x14ac:dyDescent="0.25">
      <c r="A45" s="63">
        <v>5</v>
      </c>
      <c r="B45" s="24" t="s">
        <v>34</v>
      </c>
      <c r="C45" s="22">
        <v>3211600</v>
      </c>
      <c r="D45" s="22" t="s">
        <v>23</v>
      </c>
      <c r="E45" s="22" t="s">
        <v>30</v>
      </c>
      <c r="F45" s="22">
        <v>17000</v>
      </c>
      <c r="G45" s="22">
        <v>200</v>
      </c>
      <c r="H45" s="27">
        <f t="shared" si="1"/>
        <v>3400000</v>
      </c>
    </row>
    <row r="46" spans="1:12" s="34" customFormat="1" ht="27.75" customHeight="1" x14ac:dyDescent="0.25">
      <c r="A46" s="63">
        <v>6</v>
      </c>
      <c r="B46" s="24" t="s">
        <v>35</v>
      </c>
      <c r="C46" s="22">
        <v>3211200</v>
      </c>
      <c r="D46" s="22" t="s">
        <v>23</v>
      </c>
      <c r="E46" s="22" t="s">
        <v>30</v>
      </c>
      <c r="F46" s="22">
        <v>20700</v>
      </c>
      <c r="G46" s="22">
        <v>160</v>
      </c>
      <c r="H46" s="27">
        <f t="shared" si="1"/>
        <v>3312000</v>
      </c>
      <c r="I46" s="4"/>
      <c r="J46" s="4"/>
      <c r="K46" s="4"/>
      <c r="L46" s="4"/>
    </row>
    <row r="47" spans="1:12" ht="25.5" customHeight="1" x14ac:dyDescent="0.25">
      <c r="A47" s="63">
        <v>7</v>
      </c>
      <c r="B47" s="24" t="s">
        <v>36</v>
      </c>
      <c r="C47" s="22">
        <v>3211200</v>
      </c>
      <c r="D47" s="22" t="s">
        <v>23</v>
      </c>
      <c r="E47" s="22" t="s">
        <v>30</v>
      </c>
      <c r="F47" s="22">
        <v>1000</v>
      </c>
      <c r="G47" s="22">
        <v>459</v>
      </c>
      <c r="H47" s="27">
        <v>459000</v>
      </c>
    </row>
    <row r="48" spans="1:12" ht="21.75" customHeight="1" x14ac:dyDescent="0.25">
      <c r="A48" s="63">
        <v>8</v>
      </c>
      <c r="B48" s="24" t="s">
        <v>37</v>
      </c>
      <c r="C48" s="22">
        <v>3211100</v>
      </c>
      <c r="D48" s="22" t="s">
        <v>23</v>
      </c>
      <c r="E48" s="22" t="s">
        <v>30</v>
      </c>
      <c r="F48" s="20">
        <v>2650</v>
      </c>
      <c r="G48" s="20">
        <v>165</v>
      </c>
      <c r="H48" s="28">
        <v>437250</v>
      </c>
    </row>
    <row r="49" spans="1:8" ht="27" customHeight="1" x14ac:dyDescent="0.25">
      <c r="A49" s="63">
        <v>9</v>
      </c>
      <c r="B49" s="24" t="s">
        <v>66</v>
      </c>
      <c r="C49" s="22">
        <v>15613350</v>
      </c>
      <c r="D49" s="22" t="s">
        <v>23</v>
      </c>
      <c r="E49" s="22" t="s">
        <v>30</v>
      </c>
      <c r="F49" s="20">
        <v>350</v>
      </c>
      <c r="G49" s="20">
        <v>400</v>
      </c>
      <c r="H49" s="28">
        <f t="shared" si="1"/>
        <v>140000</v>
      </c>
    </row>
    <row r="50" spans="1:8" ht="21" customHeight="1" x14ac:dyDescent="0.25">
      <c r="A50" s="63">
        <v>10</v>
      </c>
      <c r="B50" s="24" t="s">
        <v>38</v>
      </c>
      <c r="C50" s="22">
        <v>15616000</v>
      </c>
      <c r="D50" s="22" t="s">
        <v>23</v>
      </c>
      <c r="E50" s="22" t="s">
        <v>30</v>
      </c>
      <c r="F50" s="20">
        <v>350</v>
      </c>
      <c r="G50" s="20">
        <v>500</v>
      </c>
      <c r="H50" s="28">
        <f t="shared" si="1"/>
        <v>175000</v>
      </c>
    </row>
    <row r="51" spans="1:8" ht="21.75" customHeight="1" x14ac:dyDescent="0.25">
      <c r="A51" s="63">
        <v>11</v>
      </c>
      <c r="B51" s="23" t="s">
        <v>77</v>
      </c>
      <c r="C51" s="22">
        <v>3211900</v>
      </c>
      <c r="D51" s="22" t="s">
        <v>23</v>
      </c>
      <c r="E51" s="22" t="s">
        <v>30</v>
      </c>
      <c r="F51" s="20">
        <v>360</v>
      </c>
      <c r="G51" s="20">
        <v>500</v>
      </c>
      <c r="H51" s="28">
        <f t="shared" si="1"/>
        <v>180000</v>
      </c>
    </row>
    <row r="52" spans="1:8" ht="30.75" customHeight="1" x14ac:dyDescent="0.25">
      <c r="A52" s="63">
        <v>12</v>
      </c>
      <c r="B52" s="24" t="s">
        <v>39</v>
      </c>
      <c r="C52" s="22">
        <v>15614100</v>
      </c>
      <c r="D52" s="22" t="s">
        <v>23</v>
      </c>
      <c r="E52" s="22" t="s">
        <v>30</v>
      </c>
      <c r="F52" s="20">
        <v>1200</v>
      </c>
      <c r="G52" s="20">
        <v>325</v>
      </c>
      <c r="H52" s="28">
        <f t="shared" si="1"/>
        <v>390000</v>
      </c>
    </row>
    <row r="53" spans="1:8" ht="21.75" customHeight="1" x14ac:dyDescent="0.25">
      <c r="A53" s="63">
        <v>13</v>
      </c>
      <c r="B53" s="24" t="s">
        <v>40</v>
      </c>
      <c r="C53" s="22">
        <v>3111110</v>
      </c>
      <c r="D53" s="22" t="s">
        <v>23</v>
      </c>
      <c r="E53" s="22" t="s">
        <v>30</v>
      </c>
      <c r="F53" s="20">
        <v>500</v>
      </c>
      <c r="G53" s="20">
        <v>1000</v>
      </c>
      <c r="H53" s="28">
        <f t="shared" si="1"/>
        <v>500000</v>
      </c>
    </row>
    <row r="54" spans="1:8" x14ac:dyDescent="0.25">
      <c r="A54" s="63">
        <v>14</v>
      </c>
      <c r="B54" s="24" t="s">
        <v>41</v>
      </c>
      <c r="C54" s="22">
        <v>15831700</v>
      </c>
      <c r="D54" s="22" t="s">
        <v>23</v>
      </c>
      <c r="E54" s="22" t="s">
        <v>30</v>
      </c>
      <c r="F54" s="20">
        <v>500</v>
      </c>
      <c r="G54" s="20">
        <v>1300</v>
      </c>
      <c r="H54" s="28">
        <f t="shared" si="1"/>
        <v>650000</v>
      </c>
    </row>
    <row r="55" spans="1:8" ht="29.25" customHeight="1" x14ac:dyDescent="0.25">
      <c r="A55" s="63">
        <v>15</v>
      </c>
      <c r="B55" s="24" t="s">
        <v>67</v>
      </c>
      <c r="C55" s="22">
        <v>3222113</v>
      </c>
      <c r="D55" s="22" t="s">
        <v>23</v>
      </c>
      <c r="E55" s="22" t="s">
        <v>30</v>
      </c>
      <c r="F55" s="20">
        <v>145</v>
      </c>
      <c r="G55" s="20">
        <v>931</v>
      </c>
      <c r="H55" s="28">
        <v>135000</v>
      </c>
    </row>
    <row r="56" spans="1:8" ht="31.5" customHeight="1" x14ac:dyDescent="0.25">
      <c r="A56" s="63">
        <v>16</v>
      </c>
      <c r="B56" s="23" t="s">
        <v>88</v>
      </c>
      <c r="C56" s="22">
        <v>15831700</v>
      </c>
      <c r="D56" s="64" t="s">
        <v>23</v>
      </c>
      <c r="E56" s="22" t="s">
        <v>30</v>
      </c>
      <c r="F56" s="20">
        <v>900</v>
      </c>
      <c r="G56" s="20">
        <v>145</v>
      </c>
      <c r="H56" s="28">
        <f t="shared" ref="H56" si="2">+F56*G56</f>
        <v>130500</v>
      </c>
    </row>
    <row r="57" spans="1:8" ht="27.75" customHeight="1" x14ac:dyDescent="0.25">
      <c r="A57" s="63">
        <v>17</v>
      </c>
      <c r="B57" s="24" t="s">
        <v>68</v>
      </c>
      <c r="C57" s="22">
        <v>3111120</v>
      </c>
      <c r="D57" s="22" t="s">
        <v>23</v>
      </c>
      <c r="E57" s="22" t="s">
        <v>30</v>
      </c>
      <c r="F57" s="20">
        <v>2400</v>
      </c>
      <c r="G57" s="20">
        <v>600</v>
      </c>
      <c r="H57" s="29">
        <f t="shared" si="1"/>
        <v>1440000</v>
      </c>
    </row>
    <row r="58" spans="1:8" ht="27" customHeight="1" x14ac:dyDescent="0.25">
      <c r="A58" s="63">
        <v>18</v>
      </c>
      <c r="B58" s="24" t="s">
        <v>69</v>
      </c>
      <c r="C58" s="22">
        <v>3111120</v>
      </c>
      <c r="D58" s="22" t="s">
        <v>23</v>
      </c>
      <c r="E58" s="22" t="s">
        <v>30</v>
      </c>
      <c r="F58" s="20">
        <v>60</v>
      </c>
      <c r="G58" s="20">
        <v>1000</v>
      </c>
      <c r="H58" s="28">
        <f t="shared" si="1"/>
        <v>60000</v>
      </c>
    </row>
    <row r="59" spans="1:8" ht="26.25" customHeight="1" x14ac:dyDescent="0.25">
      <c r="A59" s="63">
        <v>19</v>
      </c>
      <c r="B59" s="24" t="s">
        <v>42</v>
      </c>
      <c r="C59" s="22">
        <v>3142520</v>
      </c>
      <c r="D59" s="22" t="s">
        <v>23</v>
      </c>
      <c r="E59" s="22" t="s">
        <v>1</v>
      </c>
      <c r="F59" s="20">
        <v>7600</v>
      </c>
      <c r="G59" s="20">
        <v>60</v>
      </c>
      <c r="H59" s="28">
        <f t="shared" si="1"/>
        <v>456000</v>
      </c>
    </row>
    <row r="60" spans="1:8" ht="22.5" customHeight="1" x14ac:dyDescent="0.25">
      <c r="A60" s="63">
        <v>20</v>
      </c>
      <c r="B60" s="24" t="s">
        <v>43</v>
      </c>
      <c r="C60" s="22">
        <v>15542100</v>
      </c>
      <c r="D60" s="22" t="s">
        <v>23</v>
      </c>
      <c r="E60" s="22" t="s">
        <v>0</v>
      </c>
      <c r="F60" s="20">
        <v>440</v>
      </c>
      <c r="G60" s="20">
        <v>1000</v>
      </c>
      <c r="H60" s="28">
        <f t="shared" si="1"/>
        <v>440000</v>
      </c>
    </row>
    <row r="61" spans="1:8" ht="27.75" customHeight="1" x14ac:dyDescent="0.25">
      <c r="A61" s="63">
        <v>21</v>
      </c>
      <c r="B61" s="24" t="s">
        <v>44</v>
      </c>
      <c r="C61" s="22">
        <v>15551300</v>
      </c>
      <c r="D61" s="22" t="s">
        <v>23</v>
      </c>
      <c r="E61" s="22" t="s">
        <v>2</v>
      </c>
      <c r="F61" s="20">
        <v>120</v>
      </c>
      <c r="G61" s="20">
        <v>135</v>
      </c>
      <c r="H61" s="28">
        <f t="shared" si="1"/>
        <v>16200</v>
      </c>
    </row>
    <row r="62" spans="1:8" ht="27" customHeight="1" x14ac:dyDescent="0.25">
      <c r="A62" s="63">
        <v>22</v>
      </c>
      <c r="B62" s="24" t="s">
        <v>70</v>
      </c>
      <c r="C62" s="22">
        <v>15511700</v>
      </c>
      <c r="D62" s="22" t="s">
        <v>23</v>
      </c>
      <c r="E62" s="22" t="s">
        <v>2</v>
      </c>
      <c r="F62" s="20">
        <v>220</v>
      </c>
      <c r="G62" s="20">
        <v>1100</v>
      </c>
      <c r="H62" s="28">
        <f t="shared" si="1"/>
        <v>242000</v>
      </c>
    </row>
    <row r="63" spans="1:8" ht="22.5" customHeight="1" x14ac:dyDescent="0.25">
      <c r="A63" s="63">
        <v>23</v>
      </c>
      <c r="B63" s="24" t="s">
        <v>45</v>
      </c>
      <c r="C63" s="22">
        <v>3111230</v>
      </c>
      <c r="D63" s="22" t="s">
        <v>23</v>
      </c>
      <c r="E63" s="22" t="s">
        <v>0</v>
      </c>
      <c r="F63" s="20">
        <v>20000</v>
      </c>
      <c r="G63" s="20">
        <v>80</v>
      </c>
      <c r="H63" s="28">
        <f t="shared" si="1"/>
        <v>1600000</v>
      </c>
    </row>
    <row r="64" spans="1:8" ht="22.5" customHeight="1" x14ac:dyDescent="0.25">
      <c r="A64" s="63">
        <v>24</v>
      </c>
      <c r="B64" s="24" t="s">
        <v>46</v>
      </c>
      <c r="C64" s="22">
        <v>3111230</v>
      </c>
      <c r="D64" s="22" t="s">
        <v>23</v>
      </c>
      <c r="E64" s="22" t="s">
        <v>47</v>
      </c>
      <c r="F64" s="20">
        <v>24500</v>
      </c>
      <c r="G64" s="20">
        <v>50</v>
      </c>
      <c r="H64" s="28">
        <v>1225500</v>
      </c>
    </row>
    <row r="65" spans="1:8" ht="21.75" customHeight="1" x14ac:dyDescent="0.25">
      <c r="A65" s="63">
        <v>25</v>
      </c>
      <c r="B65" s="24" t="s">
        <v>6</v>
      </c>
      <c r="C65" s="22">
        <v>3220000</v>
      </c>
      <c r="D65" s="22" t="s">
        <v>23</v>
      </c>
      <c r="E65" s="22" t="s">
        <v>0</v>
      </c>
      <c r="F65" s="20">
        <v>4800</v>
      </c>
      <c r="G65" s="20">
        <v>80</v>
      </c>
      <c r="H65" s="28">
        <f t="shared" si="1"/>
        <v>384000</v>
      </c>
    </row>
    <row r="66" spans="1:8" ht="27" customHeight="1" x14ac:dyDescent="0.25">
      <c r="A66" s="63">
        <v>26</v>
      </c>
      <c r="B66" s="24" t="s">
        <v>7</v>
      </c>
      <c r="C66" s="22">
        <v>3221122</v>
      </c>
      <c r="D66" s="22" t="s">
        <v>23</v>
      </c>
      <c r="E66" s="22" t="s">
        <v>0</v>
      </c>
      <c r="F66" s="20">
        <v>1150</v>
      </c>
      <c r="G66" s="20">
        <v>120</v>
      </c>
      <c r="H66" s="28">
        <f t="shared" si="1"/>
        <v>138000</v>
      </c>
    </row>
    <row r="67" spans="1:8" x14ac:dyDescent="0.25">
      <c r="A67" s="63">
        <v>27</v>
      </c>
      <c r="B67" s="24" t="s">
        <v>48</v>
      </c>
      <c r="C67" s="22">
        <v>15331166</v>
      </c>
      <c r="D67" s="22" t="s">
        <v>23</v>
      </c>
      <c r="E67" s="22" t="s">
        <v>0</v>
      </c>
      <c r="F67" s="20">
        <v>1150</v>
      </c>
      <c r="G67" s="20">
        <v>88</v>
      </c>
      <c r="H67" s="28">
        <v>101200</v>
      </c>
    </row>
    <row r="68" spans="1:8" ht="25.5" customHeight="1" x14ac:dyDescent="0.25">
      <c r="A68" s="63">
        <v>28</v>
      </c>
      <c r="B68" s="24" t="s">
        <v>49</v>
      </c>
      <c r="C68" s="22">
        <v>15331139</v>
      </c>
      <c r="D68" s="22" t="s">
        <v>23</v>
      </c>
      <c r="E68" s="22" t="s">
        <v>0</v>
      </c>
      <c r="F68" s="20">
        <v>80</v>
      </c>
      <c r="G68" s="20">
        <v>100</v>
      </c>
      <c r="H68" s="28">
        <f t="shared" si="1"/>
        <v>8000</v>
      </c>
    </row>
    <row r="69" spans="1:8" ht="28.5" customHeight="1" x14ac:dyDescent="0.25">
      <c r="A69" s="63">
        <v>29</v>
      </c>
      <c r="B69" s="24" t="s">
        <v>71</v>
      </c>
      <c r="C69" s="22">
        <v>3221450</v>
      </c>
      <c r="D69" s="22" t="s">
        <v>23</v>
      </c>
      <c r="E69" s="22" t="s">
        <v>0</v>
      </c>
      <c r="F69" s="20">
        <v>28800</v>
      </c>
      <c r="G69" s="20">
        <v>88</v>
      </c>
      <c r="H69" s="28">
        <v>2534400</v>
      </c>
    </row>
    <row r="70" spans="1:8" ht="24" customHeight="1" x14ac:dyDescent="0.25">
      <c r="A70" s="63">
        <v>30</v>
      </c>
      <c r="B70" s="24" t="s">
        <v>51</v>
      </c>
      <c r="C70" s="22">
        <v>15331163</v>
      </c>
      <c r="D70" s="22" t="s">
        <v>23</v>
      </c>
      <c r="E70" s="22" t="s">
        <v>0</v>
      </c>
      <c r="F70" s="20">
        <v>22800</v>
      </c>
      <c r="G70" s="20">
        <v>100</v>
      </c>
      <c r="H70" s="65">
        <v>1778000</v>
      </c>
    </row>
    <row r="71" spans="1:8" ht="21" customHeight="1" x14ac:dyDescent="0.25">
      <c r="A71" s="63">
        <v>31</v>
      </c>
      <c r="B71" s="24" t="s">
        <v>52</v>
      </c>
      <c r="C71" s="22">
        <v>15331163</v>
      </c>
      <c r="D71" s="22" t="s">
        <v>23</v>
      </c>
      <c r="E71" s="22" t="s">
        <v>0</v>
      </c>
      <c r="F71" s="20">
        <v>500</v>
      </c>
      <c r="G71" s="20">
        <v>120</v>
      </c>
      <c r="H71" s="28">
        <f t="shared" si="1"/>
        <v>60000</v>
      </c>
    </row>
    <row r="72" spans="1:8" ht="27" customHeight="1" x14ac:dyDescent="0.25">
      <c r="A72" s="63">
        <v>32</v>
      </c>
      <c r="B72" s="24" t="s">
        <v>54</v>
      </c>
      <c r="C72" s="22">
        <v>3222100</v>
      </c>
      <c r="D72" s="22" t="s">
        <v>23</v>
      </c>
      <c r="E72" s="22" t="s">
        <v>0</v>
      </c>
      <c r="F72" s="20">
        <v>2500</v>
      </c>
      <c r="G72" s="20">
        <v>650</v>
      </c>
      <c r="H72" s="28">
        <f t="shared" si="1"/>
        <v>1625000</v>
      </c>
    </row>
    <row r="73" spans="1:8" ht="23.25" customHeight="1" x14ac:dyDescent="0.25">
      <c r="A73" s="63">
        <v>33</v>
      </c>
      <c r="B73" s="23" t="s">
        <v>55</v>
      </c>
      <c r="C73" s="22">
        <v>15332191</v>
      </c>
      <c r="D73" s="22" t="s">
        <v>23</v>
      </c>
      <c r="E73" s="22" t="s">
        <v>0</v>
      </c>
      <c r="F73" s="20">
        <v>1350</v>
      </c>
      <c r="G73" s="20">
        <v>550</v>
      </c>
      <c r="H73" s="28">
        <f t="shared" si="1"/>
        <v>742500</v>
      </c>
    </row>
    <row r="74" spans="1:8" ht="30.75" customHeight="1" x14ac:dyDescent="0.25">
      <c r="A74" s="63">
        <v>34</v>
      </c>
      <c r="B74" s="24" t="s">
        <v>56</v>
      </c>
      <c r="C74" s="22">
        <v>3222131</v>
      </c>
      <c r="D74" s="22" t="s">
        <v>23</v>
      </c>
      <c r="E74" s="22" t="s">
        <v>0</v>
      </c>
      <c r="F74" s="20">
        <v>400</v>
      </c>
      <c r="G74" s="20">
        <v>200</v>
      </c>
      <c r="H74" s="28">
        <f t="shared" si="1"/>
        <v>80000</v>
      </c>
    </row>
    <row r="75" spans="1:8" ht="27" customHeight="1" x14ac:dyDescent="0.25">
      <c r="A75" s="63">
        <v>35</v>
      </c>
      <c r="B75" s="24" t="s">
        <v>8</v>
      </c>
      <c r="C75" s="22">
        <v>3222132</v>
      </c>
      <c r="D75" s="22" t="s">
        <v>23</v>
      </c>
      <c r="E75" s="22" t="s">
        <v>0</v>
      </c>
      <c r="F75" s="20">
        <v>1120</v>
      </c>
      <c r="G75" s="20">
        <v>200</v>
      </c>
      <c r="H75" s="28">
        <f t="shared" si="1"/>
        <v>224000</v>
      </c>
    </row>
    <row r="76" spans="1:8" ht="27" customHeight="1" x14ac:dyDescent="0.25">
      <c r="A76" s="63">
        <v>36</v>
      </c>
      <c r="B76" s="24" t="s">
        <v>9</v>
      </c>
      <c r="C76" s="22">
        <v>3222139</v>
      </c>
      <c r="D76" s="22" t="s">
        <v>23</v>
      </c>
      <c r="E76" s="22" t="s">
        <v>0</v>
      </c>
      <c r="F76" s="20">
        <v>3500</v>
      </c>
      <c r="G76" s="20">
        <v>80</v>
      </c>
      <c r="H76" s="28">
        <f t="shared" si="1"/>
        <v>280000</v>
      </c>
    </row>
    <row r="77" spans="1:8" ht="26.25" customHeight="1" x14ac:dyDescent="0.25">
      <c r="A77" s="63">
        <v>37</v>
      </c>
      <c r="B77" s="24" t="s">
        <v>10</v>
      </c>
      <c r="C77" s="22">
        <v>3222116</v>
      </c>
      <c r="D77" s="22" t="s">
        <v>23</v>
      </c>
      <c r="E77" s="22" t="s">
        <v>0</v>
      </c>
      <c r="F77" s="20">
        <v>345</v>
      </c>
      <c r="G77" s="20">
        <v>900</v>
      </c>
      <c r="H77" s="28">
        <f t="shared" si="1"/>
        <v>310500</v>
      </c>
    </row>
    <row r="78" spans="1:8" ht="27" customHeight="1" x14ac:dyDescent="0.25">
      <c r="A78" s="63">
        <v>38</v>
      </c>
      <c r="B78" s="24" t="s">
        <v>11</v>
      </c>
      <c r="C78" s="22">
        <v>3222134</v>
      </c>
      <c r="D78" s="22" t="s">
        <v>23</v>
      </c>
      <c r="E78" s="22" t="s">
        <v>0</v>
      </c>
      <c r="F78" s="20">
        <v>1300</v>
      </c>
      <c r="G78" s="20">
        <v>100</v>
      </c>
      <c r="H78" s="28">
        <v>130000</v>
      </c>
    </row>
    <row r="79" spans="1:8" ht="27.75" customHeight="1" x14ac:dyDescent="0.25">
      <c r="A79" s="63">
        <v>39</v>
      </c>
      <c r="B79" s="24" t="s">
        <v>12</v>
      </c>
      <c r="C79" s="22">
        <v>3222135</v>
      </c>
      <c r="D79" s="22" t="s">
        <v>23</v>
      </c>
      <c r="E79" s="22" t="s">
        <v>0</v>
      </c>
      <c r="F79" s="20">
        <v>470</v>
      </c>
      <c r="G79" s="20">
        <v>300</v>
      </c>
      <c r="H79" s="28">
        <f t="shared" si="1"/>
        <v>141000</v>
      </c>
    </row>
    <row r="80" spans="1:8" ht="30" customHeight="1" x14ac:dyDescent="0.25">
      <c r="A80" s="62">
        <v>40</v>
      </c>
      <c r="B80" s="23" t="s">
        <v>57</v>
      </c>
      <c r="C80" s="22">
        <v>15331167</v>
      </c>
      <c r="D80" s="22" t="s">
        <v>23</v>
      </c>
      <c r="E80" s="22" t="s">
        <v>0</v>
      </c>
      <c r="F80" s="20">
        <v>210</v>
      </c>
      <c r="G80" s="20">
        <v>800</v>
      </c>
      <c r="H80" s="28">
        <f t="shared" si="1"/>
        <v>168000</v>
      </c>
    </row>
    <row r="81" spans="1:12" ht="31.5" customHeight="1" x14ac:dyDescent="0.25">
      <c r="A81" s="62">
        <v>41</v>
      </c>
      <c r="B81" s="24" t="s">
        <v>58</v>
      </c>
      <c r="C81" s="22">
        <v>15331167</v>
      </c>
      <c r="D81" s="22" t="s">
        <v>23</v>
      </c>
      <c r="E81" s="22" t="s">
        <v>0</v>
      </c>
      <c r="F81" s="20">
        <v>340</v>
      </c>
      <c r="G81" s="20">
        <v>800</v>
      </c>
      <c r="H81" s="28">
        <f t="shared" si="1"/>
        <v>272000</v>
      </c>
    </row>
    <row r="82" spans="1:12" ht="25.5" customHeight="1" x14ac:dyDescent="0.25">
      <c r="A82" s="62">
        <v>42</v>
      </c>
      <c r="B82" s="23" t="s">
        <v>59</v>
      </c>
      <c r="C82" s="22">
        <v>15331167</v>
      </c>
      <c r="D82" s="22" t="s">
        <v>23</v>
      </c>
      <c r="E82" s="22" t="s">
        <v>0</v>
      </c>
      <c r="F82" s="20">
        <v>110</v>
      </c>
      <c r="G82" s="20">
        <v>800</v>
      </c>
      <c r="H82" s="28">
        <f t="shared" si="1"/>
        <v>88000</v>
      </c>
    </row>
    <row r="83" spans="1:12" ht="19.5" customHeight="1" x14ac:dyDescent="0.25">
      <c r="A83" s="62">
        <v>43</v>
      </c>
      <c r="B83" s="23" t="s">
        <v>60</v>
      </c>
      <c r="C83" s="22">
        <v>3221126</v>
      </c>
      <c r="D83" s="22" t="s">
        <v>23</v>
      </c>
      <c r="E83" s="22" t="s">
        <v>0</v>
      </c>
      <c r="F83" s="20">
        <v>530</v>
      </c>
      <c r="G83" s="20">
        <v>500</v>
      </c>
      <c r="H83" s="28">
        <f t="shared" si="1"/>
        <v>265000</v>
      </c>
    </row>
    <row r="84" spans="1:12" ht="21.75" customHeight="1" x14ac:dyDescent="0.25">
      <c r="A84" s="63">
        <v>44</v>
      </c>
      <c r="B84" s="24" t="s">
        <v>61</v>
      </c>
      <c r="C84" s="22">
        <v>15331161</v>
      </c>
      <c r="D84" s="22" t="s">
        <v>23</v>
      </c>
      <c r="E84" s="22" t="s">
        <v>0</v>
      </c>
      <c r="F84" s="20">
        <v>96</v>
      </c>
      <c r="G84" s="20">
        <v>200</v>
      </c>
      <c r="H84" s="28">
        <f t="shared" si="1"/>
        <v>19200</v>
      </c>
    </row>
    <row r="85" spans="1:12" ht="17.25" customHeight="1" x14ac:dyDescent="0.25">
      <c r="A85" s="63">
        <v>45</v>
      </c>
      <c r="B85" s="23" t="s">
        <v>62</v>
      </c>
      <c r="C85" s="22">
        <v>15331162</v>
      </c>
      <c r="D85" s="22" t="s">
        <v>23</v>
      </c>
      <c r="E85" s="22" t="s">
        <v>0</v>
      </c>
      <c r="F85" s="20">
        <v>80</v>
      </c>
      <c r="G85" s="20">
        <v>500</v>
      </c>
      <c r="H85" s="28">
        <f t="shared" si="1"/>
        <v>40000</v>
      </c>
    </row>
    <row r="86" spans="1:12" ht="19.5" customHeight="1" x14ac:dyDescent="0.25">
      <c r="A86" s="63">
        <v>46</v>
      </c>
      <c r="B86" s="23" t="s">
        <v>63</v>
      </c>
      <c r="C86" s="22">
        <v>15331165</v>
      </c>
      <c r="D86" s="22" t="s">
        <v>23</v>
      </c>
      <c r="E86" s="22" t="s">
        <v>0</v>
      </c>
      <c r="F86" s="20">
        <v>120</v>
      </c>
      <c r="G86" s="20">
        <v>1000</v>
      </c>
      <c r="H86" s="28">
        <f t="shared" si="1"/>
        <v>120000</v>
      </c>
    </row>
    <row r="87" spans="1:12" ht="28.5" customHeight="1" x14ac:dyDescent="0.25">
      <c r="A87" s="63">
        <v>47</v>
      </c>
      <c r="B87" s="24" t="s">
        <v>16</v>
      </c>
      <c r="C87" s="22">
        <v>15331167</v>
      </c>
      <c r="D87" s="22" t="s">
        <v>23</v>
      </c>
      <c r="E87" s="22" t="s">
        <v>0</v>
      </c>
      <c r="F87" s="20">
        <v>36</v>
      </c>
      <c r="G87" s="20">
        <v>350</v>
      </c>
      <c r="H87" s="28">
        <f t="shared" si="1"/>
        <v>12600</v>
      </c>
      <c r="I87" s="26"/>
    </row>
    <row r="88" spans="1:12" ht="32.25" customHeight="1" x14ac:dyDescent="0.25">
      <c r="A88" s="63">
        <v>48</v>
      </c>
      <c r="B88" s="24" t="s">
        <v>13</v>
      </c>
      <c r="C88" s="22">
        <v>15331171</v>
      </c>
      <c r="D88" s="22" t="s">
        <v>23</v>
      </c>
      <c r="E88" s="22" t="s">
        <v>0</v>
      </c>
      <c r="F88" s="20">
        <v>90</v>
      </c>
      <c r="G88" s="20">
        <v>220</v>
      </c>
      <c r="H88" s="28">
        <f t="shared" si="1"/>
        <v>19800</v>
      </c>
    </row>
    <row r="89" spans="1:12" ht="33" customHeight="1" x14ac:dyDescent="0.25">
      <c r="A89" s="63">
        <v>49</v>
      </c>
      <c r="B89" s="24" t="s">
        <v>14</v>
      </c>
      <c r="C89" s="22">
        <v>3221420</v>
      </c>
      <c r="D89" s="22" t="s">
        <v>23</v>
      </c>
      <c r="E89" s="22" t="s">
        <v>0</v>
      </c>
      <c r="F89" s="20">
        <v>100</v>
      </c>
      <c r="G89" s="20">
        <v>170</v>
      </c>
      <c r="H89" s="28">
        <f t="shared" ref="H89" si="3">+F89*G89</f>
        <v>17000</v>
      </c>
    </row>
    <row r="90" spans="1:12" ht="33.75" customHeight="1" x14ac:dyDescent="0.25">
      <c r="A90" s="63">
        <v>50</v>
      </c>
      <c r="B90" s="24" t="s">
        <v>73</v>
      </c>
      <c r="C90" s="22">
        <v>15711100</v>
      </c>
      <c r="D90" s="22" t="s">
        <v>23</v>
      </c>
      <c r="E90" s="22" t="s">
        <v>0</v>
      </c>
      <c r="F90" s="20">
        <v>55</v>
      </c>
      <c r="G90" s="20">
        <v>4500</v>
      </c>
      <c r="H90" s="45">
        <v>247500</v>
      </c>
    </row>
    <row r="91" spans="1:12" ht="23.25" customHeight="1" x14ac:dyDescent="0.25">
      <c r="A91" s="63">
        <v>51</v>
      </c>
      <c r="B91" s="31" t="s">
        <v>74</v>
      </c>
      <c r="C91" s="30">
        <v>15711100</v>
      </c>
      <c r="D91" s="30" t="s">
        <v>23</v>
      </c>
      <c r="E91" s="30" t="s">
        <v>0</v>
      </c>
      <c r="F91" s="5">
        <v>55</v>
      </c>
      <c r="G91" s="5">
        <v>6750</v>
      </c>
      <c r="H91" s="46">
        <v>371250</v>
      </c>
    </row>
    <row r="92" spans="1:12" ht="27.75" customHeight="1" x14ac:dyDescent="0.25">
      <c r="A92" s="63">
        <v>52</v>
      </c>
      <c r="B92" s="32" t="s">
        <v>78</v>
      </c>
      <c r="C92" s="30">
        <v>15711100</v>
      </c>
      <c r="D92" s="30" t="s">
        <v>23</v>
      </c>
      <c r="E92" s="30" t="s">
        <v>0</v>
      </c>
      <c r="F92" s="5">
        <v>6</v>
      </c>
      <c r="G92" s="5">
        <v>15000</v>
      </c>
      <c r="H92" s="46">
        <v>90000</v>
      </c>
      <c r="I92" s="26"/>
      <c r="J92" s="26"/>
      <c r="K92" s="26"/>
      <c r="L92" s="26"/>
    </row>
    <row r="93" spans="1:12" ht="21.75" customHeight="1" x14ac:dyDescent="0.25">
      <c r="A93" s="63">
        <v>53</v>
      </c>
      <c r="B93" s="32" t="s">
        <v>79</v>
      </c>
      <c r="C93" s="30">
        <v>15711100</v>
      </c>
      <c r="D93" s="30" t="s">
        <v>23</v>
      </c>
      <c r="E93" s="30" t="s">
        <v>0</v>
      </c>
      <c r="F93" s="5">
        <v>15</v>
      </c>
      <c r="G93" s="5">
        <v>15000</v>
      </c>
      <c r="H93" s="46">
        <v>225000</v>
      </c>
    </row>
    <row r="94" spans="1:12" ht="22.5" customHeight="1" x14ac:dyDescent="0.25">
      <c r="A94" s="63">
        <v>54</v>
      </c>
      <c r="B94" s="32" t="s">
        <v>80</v>
      </c>
      <c r="C94" s="30">
        <v>15711100</v>
      </c>
      <c r="D94" s="30" t="s">
        <v>23</v>
      </c>
      <c r="E94" s="30" t="s">
        <v>0</v>
      </c>
      <c r="F94" s="5">
        <v>3</v>
      </c>
      <c r="G94" s="5">
        <v>16000</v>
      </c>
      <c r="H94" s="46">
        <v>48000</v>
      </c>
    </row>
    <row r="95" spans="1:12" ht="25.5" customHeight="1" x14ac:dyDescent="0.25">
      <c r="A95" s="63">
        <v>55</v>
      </c>
      <c r="B95" s="32" t="s">
        <v>75</v>
      </c>
      <c r="C95" s="30">
        <v>15711100</v>
      </c>
      <c r="D95" s="30" t="s">
        <v>23</v>
      </c>
      <c r="E95" s="30" t="s">
        <v>0</v>
      </c>
      <c r="F95" s="5">
        <v>50</v>
      </c>
      <c r="G95" s="5">
        <v>8000</v>
      </c>
      <c r="H95" s="46">
        <v>400000</v>
      </c>
    </row>
    <row r="96" spans="1:12" ht="22.5" customHeight="1" x14ac:dyDescent="0.25">
      <c r="A96" s="63">
        <v>56</v>
      </c>
      <c r="B96" s="31" t="s">
        <v>81</v>
      </c>
      <c r="C96" s="30">
        <v>15711100</v>
      </c>
      <c r="D96" s="30" t="s">
        <v>23</v>
      </c>
      <c r="E96" s="30" t="s">
        <v>0</v>
      </c>
      <c r="F96" s="5">
        <v>0.2</v>
      </c>
      <c r="G96" s="5">
        <v>100000</v>
      </c>
      <c r="H96" s="46">
        <v>20000</v>
      </c>
    </row>
    <row r="97" spans="1:12" ht="22.5" customHeight="1" x14ac:dyDescent="0.25">
      <c r="A97" s="63">
        <v>57</v>
      </c>
      <c r="B97" s="31" t="s">
        <v>82</v>
      </c>
      <c r="C97" s="22">
        <v>15711100</v>
      </c>
      <c r="D97" s="30" t="s">
        <v>23</v>
      </c>
      <c r="E97" s="30" t="s">
        <v>0</v>
      </c>
      <c r="F97" s="5">
        <v>0.2</v>
      </c>
      <c r="G97" s="5">
        <v>100000</v>
      </c>
      <c r="H97" s="47">
        <v>20000</v>
      </c>
    </row>
    <row r="98" spans="1:12" ht="24" customHeight="1" x14ac:dyDescent="0.25">
      <c r="A98" s="63">
        <v>58</v>
      </c>
      <c r="B98" s="32" t="s">
        <v>64</v>
      </c>
      <c r="C98" s="30">
        <v>15411150</v>
      </c>
      <c r="D98" s="30" t="s">
        <v>23</v>
      </c>
      <c r="E98" s="30" t="s">
        <v>3</v>
      </c>
      <c r="F98" s="5">
        <v>60</v>
      </c>
      <c r="G98" s="5">
        <v>620</v>
      </c>
      <c r="H98" s="47">
        <v>37200</v>
      </c>
      <c r="J98" s="26"/>
      <c r="K98" s="26"/>
      <c r="L98" s="26"/>
    </row>
    <row r="99" spans="1:12" ht="22.5" customHeight="1" x14ac:dyDescent="0.25">
      <c r="A99" s="63">
        <v>59</v>
      </c>
      <c r="B99" s="31" t="s">
        <v>65</v>
      </c>
      <c r="C99" s="30">
        <v>14411100</v>
      </c>
      <c r="D99" s="30" t="s">
        <v>23</v>
      </c>
      <c r="E99" s="30" t="s">
        <v>0</v>
      </c>
      <c r="F99" s="5">
        <v>700</v>
      </c>
      <c r="G99" s="5">
        <v>100</v>
      </c>
      <c r="H99" s="47">
        <v>70000</v>
      </c>
    </row>
    <row r="100" spans="1:12" ht="23.25" customHeight="1" x14ac:dyDescent="0.25">
      <c r="A100" s="63">
        <v>60</v>
      </c>
      <c r="B100" s="32" t="s">
        <v>15</v>
      </c>
      <c r="C100" s="30">
        <v>13142100</v>
      </c>
      <c r="D100" s="30" t="s">
        <v>23</v>
      </c>
      <c r="E100" s="30" t="s">
        <v>0</v>
      </c>
      <c r="F100" s="5">
        <v>81</v>
      </c>
      <c r="G100" s="5">
        <v>3000</v>
      </c>
      <c r="H100" s="47">
        <v>243000</v>
      </c>
    </row>
    <row r="101" spans="1:12" ht="26.25" customHeight="1" x14ac:dyDescent="0.25">
      <c r="A101" s="63">
        <v>61</v>
      </c>
      <c r="B101" s="31" t="s">
        <v>72</v>
      </c>
      <c r="C101" s="30">
        <v>15612170</v>
      </c>
      <c r="D101" s="30" t="s">
        <v>23</v>
      </c>
      <c r="E101" s="30" t="s">
        <v>0</v>
      </c>
      <c r="F101" s="5">
        <v>1000</v>
      </c>
      <c r="G101" s="5">
        <v>210</v>
      </c>
      <c r="H101" s="47">
        <v>210000</v>
      </c>
    </row>
    <row r="102" spans="1:12" ht="30.75" customHeight="1" x14ac:dyDescent="0.25">
      <c r="A102" s="63">
        <v>62</v>
      </c>
      <c r="B102" s="31" t="s">
        <v>83</v>
      </c>
      <c r="C102" s="30">
        <v>15872400</v>
      </c>
      <c r="D102" s="30" t="s">
        <v>23</v>
      </c>
      <c r="E102" s="30" t="s">
        <v>0</v>
      </c>
      <c r="F102" s="30">
        <v>12</v>
      </c>
      <c r="G102" s="30">
        <v>160</v>
      </c>
      <c r="H102" s="47">
        <v>1920</v>
      </c>
    </row>
    <row r="103" spans="1:12" ht="20.25" hidden="1" customHeight="1" thickBot="1" x14ac:dyDescent="0.25">
      <c r="A103" s="62">
        <v>63</v>
      </c>
      <c r="B103" s="48" t="s">
        <v>91</v>
      </c>
      <c r="C103" s="30">
        <v>15711200</v>
      </c>
      <c r="D103" s="30" t="s">
        <v>23</v>
      </c>
      <c r="E103" s="30" t="s">
        <v>0</v>
      </c>
      <c r="F103" s="30">
        <v>25</v>
      </c>
      <c r="G103" s="30">
        <v>1200</v>
      </c>
      <c r="H103" s="47">
        <v>30000</v>
      </c>
    </row>
    <row r="104" spans="1:12" s="26" customFormat="1" ht="27.75" customHeight="1" x14ac:dyDescent="0.25">
      <c r="A104" s="62">
        <v>64</v>
      </c>
      <c r="B104" s="49" t="s">
        <v>85</v>
      </c>
      <c r="C104" s="50">
        <v>15711200</v>
      </c>
      <c r="D104" s="30" t="s">
        <v>23</v>
      </c>
      <c r="E104" s="50" t="s">
        <v>0</v>
      </c>
      <c r="F104" s="50">
        <v>10</v>
      </c>
      <c r="G104" s="5">
        <v>3000</v>
      </c>
      <c r="H104" s="47">
        <v>30000</v>
      </c>
      <c r="I104" s="4"/>
      <c r="J104" s="4"/>
      <c r="K104" s="4"/>
      <c r="L104" s="4"/>
    </row>
    <row r="105" spans="1:12" ht="49.5" customHeight="1" x14ac:dyDescent="0.25">
      <c r="A105" s="62">
        <v>65</v>
      </c>
      <c r="B105" s="51" t="s">
        <v>86</v>
      </c>
      <c r="C105" s="50">
        <v>15711200</v>
      </c>
      <c r="D105" s="30" t="s">
        <v>23</v>
      </c>
      <c r="E105" s="50" t="s">
        <v>0</v>
      </c>
      <c r="F105" s="50">
        <v>120</v>
      </c>
      <c r="G105" s="5">
        <v>600</v>
      </c>
      <c r="H105" s="47">
        <v>72000</v>
      </c>
    </row>
    <row r="106" spans="1:12" ht="45" customHeight="1" x14ac:dyDescent="0.25">
      <c r="A106" s="50">
        <v>66</v>
      </c>
      <c r="B106" s="49" t="s">
        <v>92</v>
      </c>
      <c r="C106" s="50">
        <v>15711200</v>
      </c>
      <c r="D106" s="30" t="s">
        <v>23</v>
      </c>
      <c r="E106" s="50" t="s">
        <v>0</v>
      </c>
      <c r="F106" s="50">
        <v>200</v>
      </c>
      <c r="G106" s="5">
        <v>1200</v>
      </c>
      <c r="H106" s="47">
        <v>240000</v>
      </c>
    </row>
    <row r="107" spans="1:12" ht="39" customHeight="1" x14ac:dyDescent="0.25">
      <c r="A107" s="52">
        <v>67</v>
      </c>
      <c r="B107" s="53" t="s">
        <v>87</v>
      </c>
      <c r="C107" s="59">
        <v>3111230</v>
      </c>
      <c r="D107" s="30" t="s">
        <v>23</v>
      </c>
      <c r="E107" s="22"/>
      <c r="F107" s="22">
        <v>30000</v>
      </c>
      <c r="G107" s="22">
        <v>50</v>
      </c>
      <c r="H107" s="69">
        <v>1500000</v>
      </c>
    </row>
    <row r="108" spans="1:12" ht="40.5" customHeight="1" x14ac:dyDescent="0.25">
      <c r="A108" s="54">
        <v>1</v>
      </c>
      <c r="B108" s="1" t="s">
        <v>93</v>
      </c>
      <c r="C108" s="55">
        <v>90512000</v>
      </c>
      <c r="D108" s="55" t="s">
        <v>23</v>
      </c>
      <c r="E108" s="54" t="s">
        <v>94</v>
      </c>
      <c r="F108" s="54">
        <v>1</v>
      </c>
      <c r="G108" s="54"/>
      <c r="H108" s="56">
        <v>6000000</v>
      </c>
    </row>
    <row r="109" spans="1:12" ht="20.25" hidden="1" customHeight="1" thickBot="1" x14ac:dyDescent="0.25">
      <c r="A109" s="66"/>
      <c r="B109" s="67"/>
      <c r="C109" s="66"/>
      <c r="D109" s="66"/>
      <c r="E109" s="66"/>
      <c r="F109" s="66"/>
      <c r="G109" s="66"/>
      <c r="H109" s="68"/>
    </row>
    <row r="110" spans="1:12" s="26" customFormat="1" ht="46.5" customHeight="1" x14ac:dyDescent="0.25">
      <c r="A110" s="54">
        <v>1</v>
      </c>
      <c r="B110" s="58" t="s">
        <v>95</v>
      </c>
      <c r="C110" s="57">
        <v>75240000</v>
      </c>
      <c r="D110" s="5" t="s">
        <v>23</v>
      </c>
      <c r="E110" s="5" t="s">
        <v>94</v>
      </c>
      <c r="F110" s="54">
        <v>1</v>
      </c>
      <c r="G110" s="54"/>
      <c r="H110" s="82">
        <v>21580000</v>
      </c>
      <c r="I110" s="4"/>
      <c r="J110" s="4"/>
      <c r="K110" s="4"/>
      <c r="L110" s="4"/>
    </row>
    <row r="111" spans="1:12" ht="33" customHeight="1" x14ac:dyDescent="0.25">
      <c r="A111" s="54">
        <v>1</v>
      </c>
      <c r="B111" s="58" t="s">
        <v>96</v>
      </c>
      <c r="C111" s="60">
        <v>9132200</v>
      </c>
      <c r="D111" s="54" t="s">
        <v>47</v>
      </c>
      <c r="E111" s="54" t="s">
        <v>97</v>
      </c>
      <c r="F111" s="54">
        <v>2500</v>
      </c>
      <c r="G111" s="60">
        <v>396</v>
      </c>
      <c r="H111" s="83">
        <v>990000</v>
      </c>
    </row>
    <row r="112" spans="1:12" ht="29.25" customHeight="1" x14ac:dyDescent="0.25">
      <c r="A112" s="136"/>
      <c r="B112" s="137" t="s">
        <v>177</v>
      </c>
      <c r="C112" s="136"/>
      <c r="D112" s="136"/>
      <c r="E112" s="136"/>
      <c r="F112" s="136"/>
      <c r="G112" s="136"/>
      <c r="H112" s="136"/>
    </row>
    <row r="113" spans="1:8" ht="25.5" customHeight="1" x14ac:dyDescent="0.25">
      <c r="A113" s="112">
        <v>1</v>
      </c>
      <c r="B113" s="95" t="s">
        <v>119</v>
      </c>
      <c r="C113" s="96">
        <v>14411100</v>
      </c>
      <c r="D113" s="96" t="s">
        <v>89</v>
      </c>
      <c r="E113" s="97" t="s">
        <v>120</v>
      </c>
      <c r="F113" s="98">
        <v>20</v>
      </c>
      <c r="G113" s="99">
        <v>1400</v>
      </c>
      <c r="H113" s="114">
        <v>28000</v>
      </c>
    </row>
    <row r="114" spans="1:8" ht="24" customHeight="1" x14ac:dyDescent="0.25">
      <c r="A114" s="112">
        <v>2</v>
      </c>
      <c r="B114" s="100" t="s">
        <v>121</v>
      </c>
      <c r="C114" s="101">
        <v>18141100</v>
      </c>
      <c r="D114" s="96" t="s">
        <v>89</v>
      </c>
      <c r="E114" s="101" t="s">
        <v>122</v>
      </c>
      <c r="F114" s="101">
        <v>1200</v>
      </c>
      <c r="G114" s="102">
        <v>130</v>
      </c>
      <c r="H114" s="104">
        <f t="shared" ref="H114:H130" si="4">+F113*G113</f>
        <v>28000</v>
      </c>
    </row>
    <row r="115" spans="1:8" ht="32.25" customHeight="1" x14ac:dyDescent="0.25">
      <c r="A115" s="112">
        <v>3</v>
      </c>
      <c r="B115" s="100" t="s">
        <v>123</v>
      </c>
      <c r="C115" s="101">
        <v>18141100</v>
      </c>
      <c r="D115" s="96" t="s">
        <v>89</v>
      </c>
      <c r="E115" s="101" t="s">
        <v>122</v>
      </c>
      <c r="F115" s="101">
        <v>50</v>
      </c>
      <c r="G115" s="102">
        <v>800</v>
      </c>
      <c r="H115" s="104">
        <f t="shared" si="4"/>
        <v>156000</v>
      </c>
    </row>
    <row r="116" spans="1:8" ht="20.25" hidden="1" customHeight="1" x14ac:dyDescent="0.25">
      <c r="A116" s="112">
        <v>4</v>
      </c>
      <c r="B116" s="100" t="s">
        <v>124</v>
      </c>
      <c r="C116" s="101">
        <v>18141100</v>
      </c>
      <c r="D116" s="96" t="s">
        <v>89</v>
      </c>
      <c r="E116" s="101" t="s">
        <v>122</v>
      </c>
      <c r="F116" s="101">
        <v>360</v>
      </c>
      <c r="G116" s="102">
        <v>150</v>
      </c>
      <c r="H116" s="104">
        <f t="shared" si="4"/>
        <v>40000</v>
      </c>
    </row>
    <row r="117" spans="1:8" ht="33" customHeight="1" x14ac:dyDescent="0.25">
      <c r="A117" s="112">
        <v>4</v>
      </c>
      <c r="B117" s="100" t="s">
        <v>125</v>
      </c>
      <c r="C117" s="105">
        <v>19640000</v>
      </c>
      <c r="D117" s="96" t="s">
        <v>89</v>
      </c>
      <c r="E117" s="101" t="s">
        <v>126</v>
      </c>
      <c r="F117" s="101">
        <v>50</v>
      </c>
      <c r="G117" s="106">
        <v>290</v>
      </c>
      <c r="H117" s="104">
        <f t="shared" si="4"/>
        <v>54000</v>
      </c>
    </row>
    <row r="118" spans="1:8" ht="33.75" customHeight="1" x14ac:dyDescent="0.25">
      <c r="A118" s="112">
        <v>5</v>
      </c>
      <c r="B118" s="100" t="s">
        <v>127</v>
      </c>
      <c r="C118" s="105">
        <v>19640000</v>
      </c>
      <c r="D118" s="96" t="s">
        <v>89</v>
      </c>
      <c r="E118" s="101" t="s">
        <v>126</v>
      </c>
      <c r="F118" s="101">
        <v>50</v>
      </c>
      <c r="G118" s="106">
        <v>320</v>
      </c>
      <c r="H118" s="104">
        <f t="shared" si="4"/>
        <v>14500</v>
      </c>
    </row>
    <row r="119" spans="1:8" ht="30" customHeight="1" x14ac:dyDescent="0.25">
      <c r="A119" s="112">
        <v>6</v>
      </c>
      <c r="B119" s="95" t="s">
        <v>128</v>
      </c>
      <c r="C119" s="105">
        <v>19641000</v>
      </c>
      <c r="D119" s="96" t="s">
        <v>89</v>
      </c>
      <c r="E119" s="101" t="s">
        <v>0</v>
      </c>
      <c r="F119" s="101">
        <v>150</v>
      </c>
      <c r="G119" s="102">
        <v>800</v>
      </c>
      <c r="H119" s="104">
        <f t="shared" si="4"/>
        <v>16000</v>
      </c>
    </row>
    <row r="120" spans="1:8" ht="42.75" customHeight="1" x14ac:dyDescent="0.25">
      <c r="A120" s="112">
        <v>7</v>
      </c>
      <c r="B120" s="95" t="s">
        <v>129</v>
      </c>
      <c r="C120" s="101">
        <v>33761000</v>
      </c>
      <c r="D120" s="96" t="s">
        <v>89</v>
      </c>
      <c r="E120" s="101" t="s">
        <v>1</v>
      </c>
      <c r="F120" s="101">
        <v>300</v>
      </c>
      <c r="G120" s="102">
        <v>900</v>
      </c>
      <c r="H120" s="104">
        <f t="shared" si="4"/>
        <v>120000</v>
      </c>
    </row>
    <row r="121" spans="1:8" ht="31.5" hidden="1" customHeight="1" thickBot="1" x14ac:dyDescent="0.3">
      <c r="A121" s="112">
        <v>8</v>
      </c>
      <c r="B121" s="95" t="s">
        <v>130</v>
      </c>
      <c r="C121" s="101">
        <v>33761300</v>
      </c>
      <c r="D121" s="96" t="s">
        <v>89</v>
      </c>
      <c r="E121" s="101" t="s">
        <v>1</v>
      </c>
      <c r="F121" s="101">
        <v>120</v>
      </c>
      <c r="G121" s="102">
        <v>4200</v>
      </c>
      <c r="H121" s="104">
        <f t="shared" si="4"/>
        <v>270000</v>
      </c>
    </row>
    <row r="122" spans="1:8" ht="20.25" hidden="1" customHeight="1" thickBot="1" x14ac:dyDescent="0.3">
      <c r="A122" s="112">
        <v>9</v>
      </c>
      <c r="B122" s="100" t="s">
        <v>131</v>
      </c>
      <c r="C122" s="101">
        <v>33761600</v>
      </c>
      <c r="D122" s="96" t="s">
        <v>89</v>
      </c>
      <c r="E122" s="101" t="s">
        <v>1</v>
      </c>
      <c r="F122" s="101">
        <v>30</v>
      </c>
      <c r="G122" s="106">
        <v>450</v>
      </c>
      <c r="H122" s="104">
        <f t="shared" si="4"/>
        <v>504000</v>
      </c>
    </row>
    <row r="123" spans="1:8" ht="46.5" customHeight="1" x14ac:dyDescent="0.25">
      <c r="A123" s="112">
        <v>8</v>
      </c>
      <c r="B123" s="95" t="s">
        <v>129</v>
      </c>
      <c r="C123" s="100">
        <v>33761000</v>
      </c>
      <c r="D123" s="94" t="s">
        <v>89</v>
      </c>
      <c r="E123" s="100" t="s">
        <v>1</v>
      </c>
      <c r="F123" s="100">
        <v>300</v>
      </c>
      <c r="G123" s="107">
        <v>900</v>
      </c>
      <c r="H123" s="108">
        <f t="shared" si="4"/>
        <v>13500</v>
      </c>
    </row>
    <row r="124" spans="1:8" ht="44.25" customHeight="1" x14ac:dyDescent="0.25">
      <c r="A124" s="112">
        <v>9</v>
      </c>
      <c r="B124" s="95" t="s">
        <v>130</v>
      </c>
      <c r="C124" s="100">
        <v>33761300</v>
      </c>
      <c r="D124" s="94" t="s">
        <v>89</v>
      </c>
      <c r="E124" s="100" t="s">
        <v>1</v>
      </c>
      <c r="F124" s="100">
        <v>120</v>
      </c>
      <c r="G124" s="107">
        <v>4200</v>
      </c>
      <c r="H124" s="108">
        <f t="shared" si="4"/>
        <v>270000</v>
      </c>
    </row>
    <row r="125" spans="1:8" ht="28.5" customHeight="1" x14ac:dyDescent="0.25">
      <c r="A125" s="113">
        <v>10</v>
      </c>
      <c r="B125" s="100" t="s">
        <v>132</v>
      </c>
      <c r="C125" s="101">
        <v>39221110</v>
      </c>
      <c r="D125" s="96" t="s">
        <v>89</v>
      </c>
      <c r="E125" s="101" t="s">
        <v>1</v>
      </c>
      <c r="F125" s="101">
        <v>2</v>
      </c>
      <c r="G125" s="106">
        <v>36500</v>
      </c>
      <c r="H125" s="104">
        <f>+F122*G122</f>
        <v>13500</v>
      </c>
    </row>
    <row r="126" spans="1:8" ht="22.5" customHeight="1" x14ac:dyDescent="0.25">
      <c r="A126" s="113">
        <v>11</v>
      </c>
      <c r="B126" s="100" t="s">
        <v>133</v>
      </c>
      <c r="C126" s="105">
        <v>39221170</v>
      </c>
      <c r="D126" s="96" t="s">
        <v>89</v>
      </c>
      <c r="E126" s="101" t="s">
        <v>1</v>
      </c>
      <c r="F126" s="101">
        <v>20</v>
      </c>
      <c r="G126" s="102">
        <v>2300</v>
      </c>
      <c r="H126" s="104">
        <f t="shared" si="4"/>
        <v>73000</v>
      </c>
    </row>
    <row r="127" spans="1:8" ht="24.75" customHeight="1" x14ac:dyDescent="0.25">
      <c r="A127" s="113">
        <v>12</v>
      </c>
      <c r="B127" s="95" t="s">
        <v>134</v>
      </c>
      <c r="C127" s="96">
        <v>39221190</v>
      </c>
      <c r="D127" s="96" t="s">
        <v>89</v>
      </c>
      <c r="E127" s="97" t="s">
        <v>1</v>
      </c>
      <c r="F127" s="98">
        <v>2</v>
      </c>
      <c r="G127" s="102">
        <v>28000</v>
      </c>
      <c r="H127" s="104">
        <f t="shared" si="4"/>
        <v>46000</v>
      </c>
    </row>
    <row r="128" spans="1:8" ht="21.75" customHeight="1" x14ac:dyDescent="0.25">
      <c r="A128" s="113">
        <v>13</v>
      </c>
      <c r="B128" s="95" t="s">
        <v>135</v>
      </c>
      <c r="C128" s="96">
        <v>39221190</v>
      </c>
      <c r="D128" s="96" t="s">
        <v>89</v>
      </c>
      <c r="E128" s="97" t="s">
        <v>1</v>
      </c>
      <c r="F128" s="98">
        <v>2</v>
      </c>
      <c r="G128" s="102">
        <v>21000</v>
      </c>
      <c r="H128" s="104">
        <f t="shared" si="4"/>
        <v>56000</v>
      </c>
    </row>
    <row r="129" spans="1:8" ht="27" customHeight="1" x14ac:dyDescent="0.25">
      <c r="A129" s="113">
        <v>14</v>
      </c>
      <c r="B129" s="95" t="s">
        <v>136</v>
      </c>
      <c r="C129" s="96">
        <v>39221190</v>
      </c>
      <c r="D129" s="96" t="s">
        <v>89</v>
      </c>
      <c r="E129" s="97" t="s">
        <v>1</v>
      </c>
      <c r="F129" s="98">
        <v>2</v>
      </c>
      <c r="G129" s="102">
        <v>9000</v>
      </c>
      <c r="H129" s="104">
        <f t="shared" si="4"/>
        <v>42000</v>
      </c>
    </row>
    <row r="130" spans="1:8" ht="24" customHeight="1" x14ac:dyDescent="0.25">
      <c r="A130" s="113">
        <v>15</v>
      </c>
      <c r="B130" s="95" t="s">
        <v>137</v>
      </c>
      <c r="C130" s="96">
        <v>39221190</v>
      </c>
      <c r="D130" s="96" t="s">
        <v>89</v>
      </c>
      <c r="E130" s="97" t="s">
        <v>1</v>
      </c>
      <c r="F130" s="101">
        <v>20</v>
      </c>
      <c r="G130" s="102">
        <v>4950</v>
      </c>
      <c r="H130" s="104">
        <f t="shared" si="4"/>
        <v>18000</v>
      </c>
    </row>
    <row r="131" spans="1:8" ht="24.75" customHeight="1" x14ac:dyDescent="0.25">
      <c r="A131" s="113">
        <v>16</v>
      </c>
      <c r="B131" s="95" t="s">
        <v>138</v>
      </c>
      <c r="C131" s="96">
        <v>39221130</v>
      </c>
      <c r="D131" s="96" t="s">
        <v>89</v>
      </c>
      <c r="E131" s="97" t="s">
        <v>2</v>
      </c>
      <c r="F131" s="101">
        <v>2</v>
      </c>
      <c r="G131" s="102">
        <v>3000</v>
      </c>
      <c r="H131" s="104">
        <v>99000</v>
      </c>
    </row>
    <row r="132" spans="1:8" ht="25.5" customHeight="1" x14ac:dyDescent="0.25">
      <c r="A132" s="113">
        <v>17</v>
      </c>
      <c r="B132" s="95" t="s">
        <v>139</v>
      </c>
      <c r="C132" s="96">
        <v>39221130</v>
      </c>
      <c r="D132" s="96" t="s">
        <v>89</v>
      </c>
      <c r="E132" s="97" t="s">
        <v>2</v>
      </c>
      <c r="F132" s="101">
        <v>2</v>
      </c>
      <c r="G132" s="102">
        <v>8600</v>
      </c>
      <c r="H132" s="104">
        <v>6000</v>
      </c>
    </row>
    <row r="133" spans="1:8" ht="28.5" customHeight="1" x14ac:dyDescent="0.25">
      <c r="A133" s="113">
        <v>18</v>
      </c>
      <c r="B133" s="95" t="s">
        <v>140</v>
      </c>
      <c r="C133" s="96">
        <v>39221130</v>
      </c>
      <c r="D133" s="96" t="s">
        <v>89</v>
      </c>
      <c r="E133" s="97" t="s">
        <v>2</v>
      </c>
      <c r="F133" s="101">
        <v>2</v>
      </c>
      <c r="G133" s="102">
        <v>9800</v>
      </c>
      <c r="H133" s="104">
        <v>17200</v>
      </c>
    </row>
    <row r="134" spans="1:8" ht="24" customHeight="1" x14ac:dyDescent="0.25">
      <c r="A134" s="113">
        <v>19</v>
      </c>
      <c r="B134" s="95" t="s">
        <v>141</v>
      </c>
      <c r="C134" s="96">
        <v>39221130</v>
      </c>
      <c r="D134" s="96" t="s">
        <v>89</v>
      </c>
      <c r="E134" s="97" t="s">
        <v>2</v>
      </c>
      <c r="F134" s="101">
        <v>2</v>
      </c>
      <c r="G134" s="102">
        <v>6800</v>
      </c>
      <c r="H134" s="104">
        <v>19600</v>
      </c>
    </row>
    <row r="135" spans="1:8" ht="21" customHeight="1" x14ac:dyDescent="0.25">
      <c r="A135" s="113">
        <v>20</v>
      </c>
      <c r="B135" s="95" t="s">
        <v>142</v>
      </c>
      <c r="C135" s="96">
        <v>39221140</v>
      </c>
      <c r="D135" s="96" t="s">
        <v>89</v>
      </c>
      <c r="E135" s="97" t="s">
        <v>143</v>
      </c>
      <c r="F135" s="101">
        <v>2</v>
      </c>
      <c r="G135" s="102">
        <v>9600</v>
      </c>
      <c r="H135" s="104">
        <v>13600</v>
      </c>
    </row>
    <row r="136" spans="1:8" ht="19.5" customHeight="1" x14ac:dyDescent="0.25">
      <c r="A136" s="113">
        <v>21</v>
      </c>
      <c r="B136" s="95" t="s">
        <v>144</v>
      </c>
      <c r="C136" s="96">
        <v>39221150</v>
      </c>
      <c r="D136" s="96" t="s">
        <v>89</v>
      </c>
      <c r="E136" s="97" t="s">
        <v>143</v>
      </c>
      <c r="F136" s="101">
        <v>2</v>
      </c>
      <c r="G136" s="102">
        <v>7400</v>
      </c>
      <c r="H136" s="104">
        <v>19200</v>
      </c>
    </row>
    <row r="137" spans="1:8" ht="24.75" customHeight="1" x14ac:dyDescent="0.25">
      <c r="A137" s="113">
        <v>22</v>
      </c>
      <c r="B137" s="95" t="s">
        <v>145</v>
      </c>
      <c r="C137" s="96">
        <v>39221260</v>
      </c>
      <c r="D137" s="96" t="s">
        <v>89</v>
      </c>
      <c r="E137" s="97" t="s">
        <v>143</v>
      </c>
      <c r="F137" s="101">
        <v>1</v>
      </c>
      <c r="G137" s="102">
        <v>39000</v>
      </c>
      <c r="H137" s="104">
        <v>14800</v>
      </c>
    </row>
    <row r="138" spans="1:8" ht="25.5" customHeight="1" x14ac:dyDescent="0.25">
      <c r="A138" s="113">
        <v>23</v>
      </c>
      <c r="B138" s="109" t="s">
        <v>146</v>
      </c>
      <c r="C138" s="96">
        <v>39221370</v>
      </c>
      <c r="D138" s="96" t="s">
        <v>89</v>
      </c>
      <c r="E138" s="97" t="s">
        <v>143</v>
      </c>
      <c r="F138" s="101">
        <v>1</v>
      </c>
      <c r="G138" s="102">
        <v>88000</v>
      </c>
      <c r="H138" s="104">
        <v>39000</v>
      </c>
    </row>
    <row r="139" spans="1:8" ht="29.25" customHeight="1" x14ac:dyDescent="0.25">
      <c r="A139" s="113">
        <v>24</v>
      </c>
      <c r="B139" s="110" t="s">
        <v>147</v>
      </c>
      <c r="C139" s="101">
        <v>39221470</v>
      </c>
      <c r="D139" s="96" t="s">
        <v>89</v>
      </c>
      <c r="E139" s="101" t="s">
        <v>1</v>
      </c>
      <c r="F139" s="101">
        <v>10</v>
      </c>
      <c r="G139" s="102">
        <v>7600</v>
      </c>
      <c r="H139" s="104">
        <v>88000</v>
      </c>
    </row>
    <row r="140" spans="1:8" ht="23.25" customHeight="1" x14ac:dyDescent="0.25">
      <c r="A140" s="113">
        <v>25</v>
      </c>
      <c r="B140" s="110" t="s">
        <v>148</v>
      </c>
      <c r="C140" s="101">
        <v>39221470</v>
      </c>
      <c r="D140" s="96" t="s">
        <v>89</v>
      </c>
      <c r="E140" s="101" t="s">
        <v>1</v>
      </c>
      <c r="F140" s="101">
        <v>15</v>
      </c>
      <c r="G140" s="102">
        <v>4800</v>
      </c>
      <c r="H140" s="104">
        <f t="shared" ref="H140:H165" si="5">+F139*G139</f>
        <v>76000</v>
      </c>
    </row>
    <row r="141" spans="1:8" ht="22.5" customHeight="1" x14ac:dyDescent="0.25">
      <c r="A141" s="113">
        <v>26</v>
      </c>
      <c r="B141" s="110" t="s">
        <v>149</v>
      </c>
      <c r="C141" s="101">
        <v>39221470</v>
      </c>
      <c r="D141" s="96" t="s">
        <v>89</v>
      </c>
      <c r="E141" s="101" t="s">
        <v>1</v>
      </c>
      <c r="F141" s="101">
        <v>15</v>
      </c>
      <c r="G141" s="106">
        <v>1900</v>
      </c>
      <c r="H141" s="104">
        <f t="shared" si="5"/>
        <v>72000</v>
      </c>
    </row>
    <row r="142" spans="1:8" ht="20.25" customHeight="1" x14ac:dyDescent="0.25">
      <c r="A142" s="113">
        <v>27</v>
      </c>
      <c r="B142" s="110" t="s">
        <v>150</v>
      </c>
      <c r="C142" s="101">
        <v>39221480</v>
      </c>
      <c r="D142" s="96" t="s">
        <v>89</v>
      </c>
      <c r="E142" s="101" t="s">
        <v>1</v>
      </c>
      <c r="F142" s="101">
        <v>5</v>
      </c>
      <c r="G142" s="106">
        <v>900</v>
      </c>
      <c r="H142" s="104">
        <f t="shared" si="5"/>
        <v>28500</v>
      </c>
    </row>
    <row r="143" spans="1:8" ht="30.75" customHeight="1" x14ac:dyDescent="0.25">
      <c r="A143" s="113">
        <v>28</v>
      </c>
      <c r="B143" s="110" t="s">
        <v>151</v>
      </c>
      <c r="C143" s="101">
        <v>39221510</v>
      </c>
      <c r="D143" s="96" t="s">
        <v>89</v>
      </c>
      <c r="E143" s="101" t="s">
        <v>1</v>
      </c>
      <c r="F143" s="101">
        <v>15</v>
      </c>
      <c r="G143" s="106">
        <v>350</v>
      </c>
      <c r="H143" s="104">
        <f t="shared" si="5"/>
        <v>4500</v>
      </c>
    </row>
    <row r="144" spans="1:8" ht="22.5" customHeight="1" x14ac:dyDescent="0.25">
      <c r="A144" s="113">
        <v>29</v>
      </c>
      <c r="B144" s="109" t="s">
        <v>152</v>
      </c>
      <c r="C144" s="96">
        <v>39224332</v>
      </c>
      <c r="D144" s="96" t="s">
        <v>89</v>
      </c>
      <c r="E144" s="97" t="s">
        <v>153</v>
      </c>
      <c r="F144" s="98">
        <v>30</v>
      </c>
      <c r="G144" s="99">
        <v>1200</v>
      </c>
      <c r="H144" s="104">
        <f t="shared" si="5"/>
        <v>5250</v>
      </c>
    </row>
    <row r="145" spans="1:8" ht="23.25" customHeight="1" x14ac:dyDescent="0.25">
      <c r="A145" s="113">
        <v>30</v>
      </c>
      <c r="B145" s="109" t="s">
        <v>154</v>
      </c>
      <c r="C145" s="96">
        <v>39241120</v>
      </c>
      <c r="D145" s="96" t="s">
        <v>89</v>
      </c>
      <c r="E145" s="97" t="s">
        <v>153</v>
      </c>
      <c r="F145" s="98">
        <v>10</v>
      </c>
      <c r="G145" s="99">
        <v>900</v>
      </c>
      <c r="H145" s="103">
        <f t="shared" si="5"/>
        <v>36000</v>
      </c>
    </row>
    <row r="146" spans="1:8" ht="22.5" customHeight="1" x14ac:dyDescent="0.25">
      <c r="A146" s="113">
        <v>31</v>
      </c>
      <c r="B146" s="109" t="s">
        <v>155</v>
      </c>
      <c r="C146" s="96">
        <v>39241120</v>
      </c>
      <c r="D146" s="96" t="s">
        <v>89</v>
      </c>
      <c r="E146" s="97" t="s">
        <v>153</v>
      </c>
      <c r="F146" s="98">
        <v>10</v>
      </c>
      <c r="G146" s="99">
        <v>1400</v>
      </c>
      <c r="H146" s="103">
        <f t="shared" si="5"/>
        <v>9000</v>
      </c>
    </row>
    <row r="147" spans="1:8" ht="25.5" customHeight="1" x14ac:dyDescent="0.25">
      <c r="A147" s="113">
        <v>32</v>
      </c>
      <c r="B147" s="109" t="s">
        <v>156</v>
      </c>
      <c r="C147" s="96">
        <v>39513200</v>
      </c>
      <c r="D147" s="96" t="s">
        <v>89</v>
      </c>
      <c r="E147" s="97" t="s">
        <v>1</v>
      </c>
      <c r="F147" s="98">
        <v>100</v>
      </c>
      <c r="G147" s="99">
        <v>420</v>
      </c>
      <c r="H147" s="103">
        <f t="shared" si="5"/>
        <v>14000</v>
      </c>
    </row>
    <row r="148" spans="1:8" ht="20.25" customHeight="1" x14ac:dyDescent="0.25">
      <c r="A148" s="113">
        <v>33</v>
      </c>
      <c r="B148" s="110" t="s">
        <v>157</v>
      </c>
      <c r="C148" s="101">
        <v>39831100</v>
      </c>
      <c r="D148" s="96" t="s">
        <v>89</v>
      </c>
      <c r="E148" s="101" t="s">
        <v>1</v>
      </c>
      <c r="F148" s="101">
        <v>120</v>
      </c>
      <c r="G148" s="102">
        <v>100</v>
      </c>
      <c r="H148" s="103">
        <f t="shared" si="5"/>
        <v>42000</v>
      </c>
    </row>
    <row r="149" spans="1:8" ht="24.75" customHeight="1" x14ac:dyDescent="0.25">
      <c r="A149" s="113">
        <v>34</v>
      </c>
      <c r="B149" s="110" t="s">
        <v>158</v>
      </c>
      <c r="C149" s="101">
        <v>39831210</v>
      </c>
      <c r="D149" s="96" t="s">
        <v>89</v>
      </c>
      <c r="E149" s="101" t="s">
        <v>1</v>
      </c>
      <c r="F149" s="101">
        <v>100</v>
      </c>
      <c r="G149" s="102">
        <v>500</v>
      </c>
      <c r="H149" s="104">
        <f t="shared" si="5"/>
        <v>12000</v>
      </c>
    </row>
    <row r="150" spans="1:8" ht="26.25" customHeight="1" x14ac:dyDescent="0.25">
      <c r="A150" s="113">
        <v>35</v>
      </c>
      <c r="B150" s="110" t="s">
        <v>159</v>
      </c>
      <c r="C150" s="101">
        <v>39831240</v>
      </c>
      <c r="D150" s="96" t="s">
        <v>89</v>
      </c>
      <c r="E150" s="101" t="s">
        <v>1</v>
      </c>
      <c r="F150" s="101">
        <v>60</v>
      </c>
      <c r="G150" s="102">
        <v>9500</v>
      </c>
      <c r="H150" s="104">
        <f t="shared" si="5"/>
        <v>50000</v>
      </c>
    </row>
    <row r="151" spans="1:8" ht="23.25" customHeight="1" x14ac:dyDescent="0.25">
      <c r="A151" s="113">
        <v>36</v>
      </c>
      <c r="B151" s="110" t="s">
        <v>160</v>
      </c>
      <c r="C151" s="101">
        <v>39831245</v>
      </c>
      <c r="D151" s="96" t="s">
        <v>89</v>
      </c>
      <c r="E151" s="101" t="s">
        <v>97</v>
      </c>
      <c r="F151" s="101">
        <v>120</v>
      </c>
      <c r="G151" s="102">
        <v>320</v>
      </c>
      <c r="H151" s="104">
        <f t="shared" si="5"/>
        <v>570000</v>
      </c>
    </row>
    <row r="152" spans="1:8" ht="25.5" customHeight="1" x14ac:dyDescent="0.25">
      <c r="A152" s="113">
        <v>37</v>
      </c>
      <c r="B152" s="110" t="s">
        <v>161</v>
      </c>
      <c r="C152" s="101">
        <v>39831247</v>
      </c>
      <c r="D152" s="96" t="s">
        <v>89</v>
      </c>
      <c r="E152" s="101" t="s">
        <v>1</v>
      </c>
      <c r="F152" s="101">
        <v>40</v>
      </c>
      <c r="G152" s="102">
        <v>1500</v>
      </c>
      <c r="H152" s="104">
        <f t="shared" si="5"/>
        <v>38400</v>
      </c>
    </row>
    <row r="153" spans="1:8" ht="25.5" customHeight="1" x14ac:dyDescent="0.25">
      <c r="A153" s="113">
        <v>38</v>
      </c>
      <c r="B153" s="110" t="s">
        <v>162</v>
      </c>
      <c r="C153" s="101">
        <v>39831247</v>
      </c>
      <c r="D153" s="96" t="s">
        <v>89</v>
      </c>
      <c r="E153" s="101" t="s">
        <v>1</v>
      </c>
      <c r="F153" s="101">
        <v>20</v>
      </c>
      <c r="G153" s="102">
        <v>1900</v>
      </c>
      <c r="H153" s="104">
        <f t="shared" si="5"/>
        <v>60000</v>
      </c>
    </row>
    <row r="154" spans="1:8" ht="24.75" customHeight="1" x14ac:dyDescent="0.25">
      <c r="A154" s="113">
        <v>39</v>
      </c>
      <c r="B154" s="110" t="s">
        <v>163</v>
      </c>
      <c r="C154" s="101">
        <v>39831272</v>
      </c>
      <c r="D154" s="96" t="s">
        <v>89</v>
      </c>
      <c r="E154" s="101" t="s">
        <v>1</v>
      </c>
      <c r="F154" s="101">
        <v>300</v>
      </c>
      <c r="G154" s="102">
        <v>150</v>
      </c>
      <c r="H154" s="104">
        <f t="shared" si="5"/>
        <v>38000</v>
      </c>
    </row>
    <row r="155" spans="1:8" ht="20.25" customHeight="1" x14ac:dyDescent="0.25">
      <c r="A155" s="113">
        <v>40</v>
      </c>
      <c r="B155" s="110" t="s">
        <v>164</v>
      </c>
      <c r="C155" s="101">
        <v>39831278</v>
      </c>
      <c r="D155" s="96" t="s">
        <v>89</v>
      </c>
      <c r="E155" s="101" t="s">
        <v>1</v>
      </c>
      <c r="F155" s="101">
        <v>50</v>
      </c>
      <c r="G155" s="102">
        <v>260</v>
      </c>
      <c r="H155" s="104">
        <f t="shared" si="5"/>
        <v>45000</v>
      </c>
    </row>
    <row r="156" spans="1:8" ht="28.5" customHeight="1" x14ac:dyDescent="0.25">
      <c r="A156" s="113">
        <v>41</v>
      </c>
      <c r="B156" s="110" t="s">
        <v>165</v>
      </c>
      <c r="C156" s="101">
        <v>39831280</v>
      </c>
      <c r="D156" s="96" t="s">
        <v>89</v>
      </c>
      <c r="E156" s="101" t="s">
        <v>1</v>
      </c>
      <c r="F156" s="101">
        <v>120</v>
      </c>
      <c r="G156" s="102">
        <v>400</v>
      </c>
      <c r="H156" s="104">
        <f t="shared" si="5"/>
        <v>13000</v>
      </c>
    </row>
    <row r="157" spans="1:8" ht="23.25" customHeight="1" x14ac:dyDescent="0.25">
      <c r="A157" s="113">
        <v>42</v>
      </c>
      <c r="B157" s="110" t="s">
        <v>166</v>
      </c>
      <c r="C157" s="101">
        <v>39831281</v>
      </c>
      <c r="D157" s="96" t="s">
        <v>89</v>
      </c>
      <c r="E157" s="101" t="s">
        <v>1</v>
      </c>
      <c r="F157" s="101">
        <v>200</v>
      </c>
      <c r="G157" s="106">
        <v>280</v>
      </c>
      <c r="H157" s="104">
        <f t="shared" si="5"/>
        <v>48000</v>
      </c>
    </row>
    <row r="158" spans="1:8" ht="23.25" customHeight="1" x14ac:dyDescent="0.25">
      <c r="A158" s="113">
        <v>43</v>
      </c>
      <c r="B158" s="110" t="s">
        <v>167</v>
      </c>
      <c r="C158" s="101">
        <v>39831283</v>
      </c>
      <c r="D158" s="96" t="s">
        <v>89</v>
      </c>
      <c r="E158" s="101" t="s">
        <v>1</v>
      </c>
      <c r="F158" s="101">
        <v>60</v>
      </c>
      <c r="G158" s="106">
        <v>390</v>
      </c>
      <c r="H158" s="104">
        <f t="shared" si="5"/>
        <v>56000</v>
      </c>
    </row>
    <row r="159" spans="1:8" ht="25.5" customHeight="1" x14ac:dyDescent="0.25">
      <c r="A159" s="113">
        <v>44</v>
      </c>
      <c r="B159" s="110" t="s">
        <v>168</v>
      </c>
      <c r="C159" s="101">
        <v>39831284</v>
      </c>
      <c r="D159" s="96" t="s">
        <v>89</v>
      </c>
      <c r="E159" s="101" t="s">
        <v>1</v>
      </c>
      <c r="F159" s="101">
        <v>100</v>
      </c>
      <c r="G159" s="102">
        <v>800</v>
      </c>
      <c r="H159" s="104">
        <f t="shared" si="5"/>
        <v>23400</v>
      </c>
    </row>
    <row r="160" spans="1:8" ht="21" customHeight="1" x14ac:dyDescent="0.25">
      <c r="A160" s="113">
        <v>45</v>
      </c>
      <c r="B160" s="110" t="s">
        <v>169</v>
      </c>
      <c r="C160" s="101">
        <v>39835000</v>
      </c>
      <c r="D160" s="96" t="s">
        <v>89</v>
      </c>
      <c r="E160" s="101" t="s">
        <v>1</v>
      </c>
      <c r="F160" s="101">
        <v>15</v>
      </c>
      <c r="G160" s="106">
        <v>3500</v>
      </c>
      <c r="H160" s="104">
        <f t="shared" si="5"/>
        <v>80000</v>
      </c>
    </row>
    <row r="161" spans="1:8" ht="22.5" customHeight="1" x14ac:dyDescent="0.25">
      <c r="A161" s="113">
        <v>46</v>
      </c>
      <c r="B161" s="110" t="s">
        <v>170</v>
      </c>
      <c r="C161" s="101">
        <v>39836000</v>
      </c>
      <c r="D161" s="96" t="s">
        <v>89</v>
      </c>
      <c r="E161" s="101" t="s">
        <v>1</v>
      </c>
      <c r="F161" s="101">
        <v>250</v>
      </c>
      <c r="G161" s="106">
        <v>700</v>
      </c>
      <c r="H161" s="104">
        <f t="shared" si="5"/>
        <v>52500</v>
      </c>
    </row>
    <row r="162" spans="1:8" ht="25.5" customHeight="1" x14ac:dyDescent="0.25">
      <c r="A162" s="113">
        <v>47</v>
      </c>
      <c r="B162" s="110" t="s">
        <v>171</v>
      </c>
      <c r="C162" s="101">
        <v>39837000</v>
      </c>
      <c r="D162" s="96" t="s">
        <v>89</v>
      </c>
      <c r="E162" s="101" t="s">
        <v>1</v>
      </c>
      <c r="F162" s="101">
        <v>2000</v>
      </c>
      <c r="G162" s="106">
        <v>290</v>
      </c>
      <c r="H162" s="104">
        <f t="shared" si="5"/>
        <v>175000</v>
      </c>
    </row>
    <row r="163" spans="1:8" ht="29.25" customHeight="1" x14ac:dyDescent="0.25">
      <c r="A163" s="113">
        <v>48</v>
      </c>
      <c r="B163" s="110" t="s">
        <v>172</v>
      </c>
      <c r="C163" s="101">
        <v>39839300</v>
      </c>
      <c r="D163" s="96" t="s">
        <v>89</v>
      </c>
      <c r="E163" s="101" t="s">
        <v>1</v>
      </c>
      <c r="F163" s="101">
        <v>30</v>
      </c>
      <c r="G163" s="106">
        <v>2000</v>
      </c>
      <c r="H163" s="104">
        <f t="shared" si="5"/>
        <v>580000</v>
      </c>
    </row>
    <row r="164" spans="1:8" ht="22.5" customHeight="1" x14ac:dyDescent="0.25">
      <c r="A164" s="113">
        <v>49</v>
      </c>
      <c r="B164" s="109" t="s">
        <v>173</v>
      </c>
      <c r="C164" s="111" t="s">
        <v>174</v>
      </c>
      <c r="D164" s="96" t="s">
        <v>89</v>
      </c>
      <c r="E164" s="97" t="s">
        <v>153</v>
      </c>
      <c r="F164" s="98">
        <v>30</v>
      </c>
      <c r="G164" s="99">
        <v>600</v>
      </c>
      <c r="H164" s="104">
        <f t="shared" si="5"/>
        <v>60000</v>
      </c>
    </row>
    <row r="165" spans="1:8" ht="25.5" customHeight="1" x14ac:dyDescent="0.25">
      <c r="A165" s="113">
        <v>50</v>
      </c>
      <c r="B165" s="109" t="s">
        <v>175</v>
      </c>
      <c r="C165" s="111" t="s">
        <v>176</v>
      </c>
      <c r="D165" s="96" t="s">
        <v>89</v>
      </c>
      <c r="E165" s="97" t="s">
        <v>153</v>
      </c>
      <c r="F165" s="98">
        <v>5</v>
      </c>
      <c r="G165" s="99">
        <v>4500</v>
      </c>
      <c r="H165" s="103">
        <f t="shared" si="5"/>
        <v>18000</v>
      </c>
    </row>
    <row r="166" spans="1:8" x14ac:dyDescent="0.25">
      <c r="A166" s="10"/>
      <c r="C166" s="10"/>
      <c r="D166" s="10"/>
      <c r="E166" s="10"/>
      <c r="F166" s="10"/>
      <c r="G166" s="10"/>
      <c r="H166" s="10"/>
    </row>
    <row r="168" spans="1:8" ht="13.5" customHeight="1" x14ac:dyDescent="0.25">
      <c r="B168" s="10" t="s">
        <v>99</v>
      </c>
    </row>
    <row r="169" spans="1:8" ht="30.75" customHeight="1" x14ac:dyDescent="0.25"/>
    <row r="170" spans="1:8" ht="16.5" customHeight="1" x14ac:dyDescent="0.25"/>
    <row r="171" spans="1:8" ht="39.75" customHeight="1" x14ac:dyDescent="0.25"/>
    <row r="172" spans="1:8" ht="19.5" customHeight="1" x14ac:dyDescent="0.25"/>
    <row r="173" spans="1:8" ht="21" customHeight="1" x14ac:dyDescent="0.25"/>
    <row r="174" spans="1:8" ht="24.75" customHeight="1" x14ac:dyDescent="0.25"/>
    <row r="175" spans="1:8" ht="22.5" customHeight="1" x14ac:dyDescent="0.25"/>
    <row r="176" spans="1:8" ht="21" customHeight="1" x14ac:dyDescent="0.25"/>
    <row r="191" hidden="1" x14ac:dyDescent="0.25"/>
    <row r="200" ht="17.25" customHeight="1" x14ac:dyDescent="0.25"/>
    <row r="212" ht="15" customHeight="1" x14ac:dyDescent="0.25"/>
    <row r="224" ht="29.25" customHeight="1" x14ac:dyDescent="0.25"/>
    <row r="225" ht="14.25" customHeight="1" x14ac:dyDescent="0.25"/>
    <row r="288" ht="20.25" customHeight="1" x14ac:dyDescent="0.25"/>
    <row r="290" ht="18.75" customHeight="1" x14ac:dyDescent="0.25"/>
    <row r="292" ht="18.75" customHeight="1" x14ac:dyDescent="0.25"/>
    <row r="294" ht="17.25" customHeight="1" x14ac:dyDescent="0.25"/>
    <row r="297" ht="18" customHeight="1" x14ac:dyDescent="0.25"/>
    <row r="298" ht="19.5" customHeight="1" x14ac:dyDescent="0.25"/>
    <row r="299" ht="19.5" customHeight="1" x14ac:dyDescent="0.25"/>
    <row r="300" ht="18.75" customHeight="1" x14ac:dyDescent="0.25"/>
    <row r="307" ht="14.25" customHeight="1" x14ac:dyDescent="0.25"/>
    <row r="318" ht="17.25" customHeight="1" x14ac:dyDescent="0.25"/>
    <row r="319" ht="18" customHeight="1" x14ac:dyDescent="0.25"/>
    <row r="321" ht="17.25" customHeight="1" x14ac:dyDescent="0.25"/>
    <row r="322" ht="17.25" customHeight="1" x14ac:dyDescent="0.25"/>
    <row r="326" ht="19.5" customHeight="1" x14ac:dyDescent="0.25"/>
    <row r="328" ht="17.25" customHeight="1" x14ac:dyDescent="0.25"/>
    <row r="333" ht="20.25" customHeight="1" x14ac:dyDescent="0.25"/>
    <row r="340" ht="18.75" customHeight="1" x14ac:dyDescent="0.25"/>
    <row r="414" ht="21" customHeight="1" x14ac:dyDescent="0.25"/>
    <row r="424" ht="33.75" customHeight="1" x14ac:dyDescent="0.25"/>
    <row r="478" spans="9:9" ht="32.25" customHeight="1" x14ac:dyDescent="0.25"/>
    <row r="479" spans="9:9" ht="18" customHeight="1" x14ac:dyDescent="0.25">
      <c r="I479" s="26"/>
    </row>
    <row r="485" spans="10:12" ht="35.25" customHeight="1" x14ac:dyDescent="0.25"/>
    <row r="486" spans="10:12" x14ac:dyDescent="0.25">
      <c r="J486" s="26"/>
      <c r="K486" s="26"/>
      <c r="L486" s="26"/>
    </row>
    <row r="493" spans="10:12" ht="37.5" customHeight="1" x14ac:dyDescent="0.25"/>
    <row r="494" spans="10:12" ht="18" customHeight="1" x14ac:dyDescent="0.25"/>
    <row r="495" spans="10:12" ht="33" customHeight="1" x14ac:dyDescent="0.25"/>
    <row r="496" spans="10:12" ht="17.25" customHeight="1" x14ac:dyDescent="0.25"/>
    <row r="497" spans="1:12" ht="44.25" customHeight="1" x14ac:dyDescent="0.25"/>
    <row r="498" spans="1:12" s="26" customFormat="1" ht="18.75" customHeight="1" x14ac:dyDescent="0.25">
      <c r="A498" s="9"/>
      <c r="B498" s="10"/>
      <c r="C498" s="9"/>
      <c r="D498" s="9"/>
      <c r="E498" s="9"/>
      <c r="F498" s="9"/>
      <c r="G498" s="9"/>
      <c r="H498" s="25"/>
      <c r="I498" s="4"/>
      <c r="J498" s="4"/>
      <c r="K498" s="4"/>
      <c r="L498" s="4"/>
    </row>
    <row r="499" spans="1:12" ht="35.25" customHeight="1" x14ac:dyDescent="0.25"/>
    <row r="500" spans="1:12" ht="26.25" customHeight="1" x14ac:dyDescent="0.25"/>
    <row r="501" spans="1:12" ht="15.75" customHeight="1" x14ac:dyDescent="0.25"/>
    <row r="503" spans="1:12" ht="50.25" customHeight="1" x14ac:dyDescent="0.25"/>
    <row r="504" spans="1:12" ht="33" customHeight="1" x14ac:dyDescent="0.25"/>
    <row r="505" spans="1:12" ht="32.25" customHeight="1" x14ac:dyDescent="0.25"/>
    <row r="506" spans="1:12" ht="31.5" customHeight="1" x14ac:dyDescent="0.25"/>
    <row r="508" spans="1:12" ht="37.5" customHeight="1" x14ac:dyDescent="0.25"/>
    <row r="509" spans="1:12" ht="25.5" customHeight="1" x14ac:dyDescent="0.25"/>
    <row r="510" spans="1:12" ht="28.5" customHeight="1" x14ac:dyDescent="0.25"/>
    <row r="511" spans="1:12" ht="28.5" customHeight="1" x14ac:dyDescent="0.25"/>
    <row r="512" spans="1:12" ht="52.5" customHeight="1" x14ac:dyDescent="0.25"/>
    <row r="513" ht="56.25" customHeight="1" x14ac:dyDescent="0.25"/>
    <row r="515" ht="18" customHeight="1" x14ac:dyDescent="0.25"/>
    <row r="516" ht="17.25" customHeight="1" x14ac:dyDescent="0.25"/>
    <row r="518" ht="20.25" customHeight="1" x14ac:dyDescent="0.25"/>
    <row r="523" ht="30.75" customHeight="1" x14ac:dyDescent="0.25"/>
    <row r="527" ht="12.75" customHeight="1" x14ac:dyDescent="0.25"/>
    <row r="529" ht="15.75" customHeight="1" x14ac:dyDescent="0.25"/>
    <row r="537" ht="31.5" customHeight="1" x14ac:dyDescent="0.25"/>
    <row r="538" ht="37.5" customHeight="1" x14ac:dyDescent="0.25"/>
    <row r="539" ht="24" customHeight="1" x14ac:dyDescent="0.25"/>
    <row r="540" ht="53.25" customHeight="1" x14ac:dyDescent="0.25"/>
    <row r="541" ht="31.5" customHeight="1" x14ac:dyDescent="0.25"/>
    <row r="544" ht="31.5" customHeight="1" x14ac:dyDescent="0.25"/>
    <row r="547" ht="33.75" customHeight="1" x14ac:dyDescent="0.25"/>
    <row r="549" ht="13.5" customHeight="1" x14ac:dyDescent="0.25"/>
    <row r="550" ht="27.75" customHeight="1" x14ac:dyDescent="0.25"/>
    <row r="551" ht="24.75" customHeight="1" x14ac:dyDescent="0.25"/>
    <row r="552" ht="37.5" customHeight="1" x14ac:dyDescent="0.25"/>
    <row r="553" ht="15" customHeight="1" x14ac:dyDescent="0.25"/>
    <row r="554" ht="74.25" customHeight="1" x14ac:dyDescent="0.25"/>
    <row r="555" ht="18.75" customHeight="1" x14ac:dyDescent="0.25"/>
    <row r="556" ht="20.25" customHeight="1" x14ac:dyDescent="0.25"/>
  </sheetData>
  <mergeCells count="8">
    <mergeCell ref="D12:E12"/>
    <mergeCell ref="B2:H2"/>
    <mergeCell ref="B3:H3"/>
    <mergeCell ref="B4:H4"/>
    <mergeCell ref="F5:H7"/>
    <mergeCell ref="B11:H11"/>
    <mergeCell ref="A8:H9"/>
    <mergeCell ref="F10:H10"/>
  </mergeCells>
  <pageMargins left="0.70866141732283472" right="0.70866141732283472" top="0.74803149606299213" bottom="0.74803149606299213" header="0.31496062992125984" footer="0.31496062992125984"/>
  <pageSetup paperSize="9" scale="14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2019-02-27T10:27:40Z</dcterms:modified>
</cp:coreProperties>
</file>